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.newton\Desktop\"/>
    </mc:Choice>
  </mc:AlternateContent>
  <xr:revisionPtr revIDLastSave="0" documentId="13_ncr:1_{7E138645-9FD8-4D9F-88CB-411C0D020234}" xr6:coauthVersionLast="41" xr6:coauthVersionMax="41" xr10:uidLastSave="{00000000-0000-0000-0000-000000000000}"/>
  <bookViews>
    <workbookView xWindow="-28920" yWindow="-120" windowWidth="29040" windowHeight="15840" firstSheet="3" activeTab="4" xr2:uid="{69955A93-EA82-4C77-B4D6-48EBB3D2F9A9}"/>
  </bookViews>
  <sheets>
    <sheet name="Cover" sheetId="18" r:id="rId1"/>
    <sheet name="Lg. &amp; Customer Agreement" sheetId="15" r:id="rId2"/>
    <sheet name="Waiver &amp; Release of Liability" sheetId="16" r:id="rId3"/>
    <sheet name="League Intro" sheetId="17" r:id="rId4"/>
    <sheet name="BTLAXE Summer2020 Stands" sheetId="20" r:id="rId5"/>
    <sheet name="BTLAXE final logs sum2020" sheetId="21" r:id="rId6"/>
    <sheet name="BTL Winter 2020 Sched" sheetId="1" r:id="rId7"/>
    <sheet name="Winter 2020 Finals" sheetId="19" r:id="rId8"/>
    <sheet name="BTLAXE Winter 2020 stands" sheetId="14" r:id="rId9"/>
    <sheet name="7Wk WATL Scores &amp; Stands Temp." sheetId="9" r:id="rId10"/>
    <sheet name="Standard WATL SC 2020" sheetId="6" r:id="rId11"/>
    <sheet name="Digital Standard WATL SC 2020" sheetId="11" r:id="rId12"/>
    <sheet name="Duals Standard WATL SC 2020" sheetId="7" r:id="rId13"/>
    <sheet name="Digital DUALStndrd WATL SC 2020" sheetId="12" r:id="rId14"/>
    <sheet name="BigAxe Standard WATL SC 2020" sheetId="8" r:id="rId15"/>
    <sheet name="Digital BGxe Stndrd WATL SC2020" sheetId="13" r:id="rId16"/>
    <sheet name="Cricket Mod" sheetId="2" r:id="rId17"/>
    <sheet name="CornHole Mod" sheetId="3" r:id="rId18"/>
    <sheet name="32 Spot DBL Elim" sheetId="4" r:id="rId19"/>
    <sheet name="64 Spot DBL Elim" sheetId="5" r:id="rId20"/>
    <sheet name="DoNotEdit DropDowns" sheetId="10" r:id="rId21"/>
  </sheets>
  <definedNames>
    <definedName name="_xlnm._FilterDatabase" localSheetId="9" hidden="1">'7Wk WATL Scores &amp; Stands Temp.'!$B$4:$BK$4</definedName>
    <definedName name="_xlnm._FilterDatabase" localSheetId="5" hidden="1">'BTLAXE final logs sum2020'!$B$3:$AH$3</definedName>
    <definedName name="_xlnm._FilterDatabase" localSheetId="4" hidden="1">'BTLAXE Summer2020 Stands'!$B$4:$BA$4</definedName>
    <definedName name="_xlnm._FilterDatabase" localSheetId="8" hidden="1">'BTLAXE Winter 2020 stands'!$B$4:$BK$4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38" i="20" l="1"/>
  <c r="AY38" i="20"/>
  <c r="AZ38" i="20"/>
  <c r="BA38" i="20"/>
  <c r="AX39" i="20"/>
  <c r="AY39" i="20"/>
  <c r="AZ39" i="20"/>
  <c r="BA39" i="20"/>
  <c r="H20" i="20"/>
  <c r="I20" i="20"/>
  <c r="N20" i="20"/>
  <c r="O20" i="20"/>
  <c r="T20" i="20"/>
  <c r="U20" i="20"/>
  <c r="AY24" i="20"/>
  <c r="AX24" i="20"/>
  <c r="AY30" i="20"/>
  <c r="AX30" i="20"/>
  <c r="AY23" i="20"/>
  <c r="AX23" i="20"/>
  <c r="AY20" i="20"/>
  <c r="AX20" i="20"/>
  <c r="AY32" i="20"/>
  <c r="AX32" i="20"/>
  <c r="AY21" i="20"/>
  <c r="AX21" i="20"/>
  <c r="AY37" i="20"/>
  <c r="AX37" i="20"/>
  <c r="AY36" i="20"/>
  <c r="AX36" i="20"/>
  <c r="AY12" i="20"/>
  <c r="AX12" i="20"/>
  <c r="AY11" i="20"/>
  <c r="AX11" i="20"/>
  <c r="AY25" i="20"/>
  <c r="AX25" i="20"/>
  <c r="AY10" i="20"/>
  <c r="AX10" i="20"/>
  <c r="AY17" i="20"/>
  <c r="AX17" i="20"/>
  <c r="AY29" i="20"/>
  <c r="AX29" i="20"/>
  <c r="AY26" i="20"/>
  <c r="AX26" i="20"/>
  <c r="AY16" i="20"/>
  <c r="AX16" i="20"/>
  <c r="AY31" i="20"/>
  <c r="AX31" i="20"/>
  <c r="AY22" i="20"/>
  <c r="AX22" i="20"/>
  <c r="AY34" i="20"/>
  <c r="AX34" i="20"/>
  <c r="AY33" i="20"/>
  <c r="AX33" i="20"/>
  <c r="AY15" i="20"/>
  <c r="AX15" i="20"/>
  <c r="AY19" i="20"/>
  <c r="AX19" i="20"/>
  <c r="AY28" i="20"/>
  <c r="AX28" i="20"/>
  <c r="AY27" i="20"/>
  <c r="AX27" i="20"/>
  <c r="AY35" i="20"/>
  <c r="AX35" i="20"/>
  <c r="AY6" i="20"/>
  <c r="AX6" i="20"/>
  <c r="AY8" i="20"/>
  <c r="AX8" i="20"/>
  <c r="AY13" i="20"/>
  <c r="AX13" i="20"/>
  <c r="AY14" i="20"/>
  <c r="AX14" i="20"/>
  <c r="AY5" i="20"/>
  <c r="AX5" i="20"/>
  <c r="AY9" i="20"/>
  <c r="AX9" i="20"/>
  <c r="AY18" i="20"/>
  <c r="AX18" i="20"/>
  <c r="AY7" i="20"/>
  <c r="AX7" i="20"/>
  <c r="AS39" i="20" l="1"/>
  <c r="AR39" i="20"/>
  <c r="AM39" i="20"/>
  <c r="AL39" i="20"/>
  <c r="AG39" i="20"/>
  <c r="AF39" i="20"/>
  <c r="AA39" i="20"/>
  <c r="Z39" i="20"/>
  <c r="U39" i="20"/>
  <c r="T39" i="20"/>
  <c r="O39" i="20"/>
  <c r="N39" i="20"/>
  <c r="I39" i="20"/>
  <c r="H39" i="20"/>
  <c r="BA24" i="20"/>
  <c r="AS24" i="20"/>
  <c r="AR24" i="20"/>
  <c r="AM24" i="20"/>
  <c r="AL24" i="20"/>
  <c r="AG24" i="20"/>
  <c r="AF24" i="20"/>
  <c r="AA24" i="20"/>
  <c r="Z24" i="20"/>
  <c r="U24" i="20"/>
  <c r="T24" i="20"/>
  <c r="O24" i="20"/>
  <c r="N24" i="20"/>
  <c r="I24" i="20"/>
  <c r="H24" i="20"/>
  <c r="AS38" i="20"/>
  <c r="AR38" i="20"/>
  <c r="AM38" i="20"/>
  <c r="AL38" i="20"/>
  <c r="AG38" i="20"/>
  <c r="AF38" i="20"/>
  <c r="AA38" i="20"/>
  <c r="Z38" i="20"/>
  <c r="U38" i="20"/>
  <c r="T38" i="20"/>
  <c r="O38" i="20"/>
  <c r="N38" i="20"/>
  <c r="I38" i="20"/>
  <c r="H38" i="20"/>
  <c r="BA30" i="20"/>
  <c r="AS30" i="20"/>
  <c r="AR30" i="20"/>
  <c r="AM30" i="20"/>
  <c r="AL30" i="20"/>
  <c r="AG30" i="20"/>
  <c r="AF30" i="20"/>
  <c r="AA30" i="20"/>
  <c r="Z30" i="20"/>
  <c r="U30" i="20"/>
  <c r="T30" i="20"/>
  <c r="O30" i="20"/>
  <c r="N30" i="20"/>
  <c r="I30" i="20"/>
  <c r="H30" i="20"/>
  <c r="BA23" i="20"/>
  <c r="AS23" i="20"/>
  <c r="AR23" i="20"/>
  <c r="AM23" i="20"/>
  <c r="AL23" i="20"/>
  <c r="AG23" i="20"/>
  <c r="AF23" i="20"/>
  <c r="AA23" i="20"/>
  <c r="Z23" i="20"/>
  <c r="U23" i="20"/>
  <c r="T23" i="20"/>
  <c r="O23" i="20"/>
  <c r="N23" i="20"/>
  <c r="I23" i="20"/>
  <c r="H23" i="20"/>
  <c r="BA20" i="20"/>
  <c r="AS20" i="20"/>
  <c r="AR20" i="20"/>
  <c r="AM20" i="20"/>
  <c r="AL20" i="20"/>
  <c r="AG20" i="20"/>
  <c r="AF20" i="20"/>
  <c r="AA20" i="20"/>
  <c r="Z20" i="20"/>
  <c r="BA32" i="20"/>
  <c r="AS32" i="20"/>
  <c r="AR32" i="20"/>
  <c r="AM32" i="20"/>
  <c r="AL32" i="20"/>
  <c r="AG32" i="20"/>
  <c r="AF32" i="20"/>
  <c r="AA32" i="20"/>
  <c r="Z32" i="20"/>
  <c r="U32" i="20"/>
  <c r="T32" i="20"/>
  <c r="O32" i="20"/>
  <c r="N32" i="20"/>
  <c r="I32" i="20"/>
  <c r="H32" i="20"/>
  <c r="BA21" i="20"/>
  <c r="AS21" i="20"/>
  <c r="AR21" i="20"/>
  <c r="AM21" i="20"/>
  <c r="AL21" i="20"/>
  <c r="AG21" i="20"/>
  <c r="AF21" i="20"/>
  <c r="AA21" i="20"/>
  <c r="Z21" i="20"/>
  <c r="U21" i="20"/>
  <c r="T21" i="20"/>
  <c r="O21" i="20"/>
  <c r="N21" i="20"/>
  <c r="I21" i="20"/>
  <c r="H21" i="20"/>
  <c r="BA37" i="20"/>
  <c r="AS37" i="20"/>
  <c r="AR37" i="20"/>
  <c r="AM37" i="20"/>
  <c r="AL37" i="20"/>
  <c r="AG37" i="20"/>
  <c r="AF37" i="20"/>
  <c r="AA37" i="20"/>
  <c r="Z37" i="20"/>
  <c r="U37" i="20"/>
  <c r="T37" i="20"/>
  <c r="O37" i="20"/>
  <c r="N37" i="20"/>
  <c r="I37" i="20"/>
  <c r="H37" i="20"/>
  <c r="BA36" i="20"/>
  <c r="AS36" i="20"/>
  <c r="AR36" i="20"/>
  <c r="AM36" i="20"/>
  <c r="AL36" i="20"/>
  <c r="AG36" i="20"/>
  <c r="AF36" i="20"/>
  <c r="AA36" i="20"/>
  <c r="Z36" i="20"/>
  <c r="U36" i="20"/>
  <c r="T36" i="20"/>
  <c r="O36" i="20"/>
  <c r="N36" i="20"/>
  <c r="I36" i="20"/>
  <c r="H36" i="20"/>
  <c r="BA12" i="20"/>
  <c r="AS12" i="20"/>
  <c r="AR12" i="20"/>
  <c r="AM12" i="20"/>
  <c r="AL12" i="20"/>
  <c r="AG12" i="20"/>
  <c r="AF12" i="20"/>
  <c r="AA12" i="20"/>
  <c r="Z12" i="20"/>
  <c r="U12" i="20"/>
  <c r="T12" i="20"/>
  <c r="O12" i="20"/>
  <c r="N12" i="20"/>
  <c r="I12" i="20"/>
  <c r="H12" i="20"/>
  <c r="BA11" i="20"/>
  <c r="AS11" i="20"/>
  <c r="AR11" i="20"/>
  <c r="AM11" i="20"/>
  <c r="AL11" i="20"/>
  <c r="AG11" i="20"/>
  <c r="AF11" i="20"/>
  <c r="AA11" i="20"/>
  <c r="Z11" i="20"/>
  <c r="U11" i="20"/>
  <c r="T11" i="20"/>
  <c r="O11" i="20"/>
  <c r="N11" i="20"/>
  <c r="I11" i="20"/>
  <c r="H11" i="20"/>
  <c r="BA25" i="20"/>
  <c r="AS25" i="20"/>
  <c r="AR25" i="20"/>
  <c r="AM25" i="20"/>
  <c r="AL25" i="20"/>
  <c r="AG25" i="20"/>
  <c r="AF25" i="20"/>
  <c r="AA25" i="20"/>
  <c r="Z25" i="20"/>
  <c r="U25" i="20"/>
  <c r="T25" i="20"/>
  <c r="O25" i="20"/>
  <c r="N25" i="20"/>
  <c r="I25" i="20"/>
  <c r="H25" i="20"/>
  <c r="BA10" i="20"/>
  <c r="AS10" i="20"/>
  <c r="AR10" i="20"/>
  <c r="AM10" i="20"/>
  <c r="AL10" i="20"/>
  <c r="AG10" i="20"/>
  <c r="AF10" i="20"/>
  <c r="AA10" i="20"/>
  <c r="Z10" i="20"/>
  <c r="U10" i="20"/>
  <c r="T10" i="20"/>
  <c r="O10" i="20"/>
  <c r="N10" i="20"/>
  <c r="I10" i="20"/>
  <c r="H10" i="20"/>
  <c r="BA17" i="20"/>
  <c r="AS17" i="20"/>
  <c r="AR17" i="20"/>
  <c r="AM17" i="20"/>
  <c r="AL17" i="20"/>
  <c r="AG17" i="20"/>
  <c r="AF17" i="20"/>
  <c r="AA17" i="20"/>
  <c r="Z17" i="20"/>
  <c r="U17" i="20"/>
  <c r="T17" i="20"/>
  <c r="O17" i="20"/>
  <c r="N17" i="20"/>
  <c r="I17" i="20"/>
  <c r="H17" i="20"/>
  <c r="BA29" i="20"/>
  <c r="AS29" i="20"/>
  <c r="AR29" i="20"/>
  <c r="AM29" i="20"/>
  <c r="AL29" i="20"/>
  <c r="AG29" i="20"/>
  <c r="AF29" i="20"/>
  <c r="AA29" i="20"/>
  <c r="Z29" i="20"/>
  <c r="U29" i="20"/>
  <c r="T29" i="20"/>
  <c r="O29" i="20"/>
  <c r="N29" i="20"/>
  <c r="I29" i="20"/>
  <c r="H29" i="20"/>
  <c r="BA26" i="20"/>
  <c r="AS26" i="20"/>
  <c r="AR26" i="20"/>
  <c r="AM26" i="20"/>
  <c r="AL26" i="20"/>
  <c r="AG26" i="20"/>
  <c r="AF26" i="20"/>
  <c r="AA26" i="20"/>
  <c r="Z26" i="20"/>
  <c r="U26" i="20"/>
  <c r="T26" i="20"/>
  <c r="O26" i="20"/>
  <c r="N26" i="20"/>
  <c r="I26" i="20"/>
  <c r="H26" i="20"/>
  <c r="BA16" i="20"/>
  <c r="AS16" i="20"/>
  <c r="AR16" i="20"/>
  <c r="AM16" i="20"/>
  <c r="AL16" i="20"/>
  <c r="AG16" i="20"/>
  <c r="AF16" i="20"/>
  <c r="AA16" i="20"/>
  <c r="Z16" i="20"/>
  <c r="U16" i="20"/>
  <c r="T16" i="20"/>
  <c r="O16" i="20"/>
  <c r="N16" i="20"/>
  <c r="I16" i="20"/>
  <c r="H16" i="20"/>
  <c r="BA31" i="20"/>
  <c r="AS31" i="20"/>
  <c r="AR31" i="20"/>
  <c r="AM31" i="20"/>
  <c r="AL31" i="20"/>
  <c r="AG31" i="20"/>
  <c r="AF31" i="20"/>
  <c r="AA31" i="20"/>
  <c r="Z31" i="20"/>
  <c r="U31" i="20"/>
  <c r="T31" i="20"/>
  <c r="O31" i="20"/>
  <c r="N31" i="20"/>
  <c r="I31" i="20"/>
  <c r="H31" i="20"/>
  <c r="BA22" i="20"/>
  <c r="AS22" i="20"/>
  <c r="AR22" i="20"/>
  <c r="AM22" i="20"/>
  <c r="AL22" i="20"/>
  <c r="AG22" i="20"/>
  <c r="AF22" i="20"/>
  <c r="AA22" i="20"/>
  <c r="Z22" i="20"/>
  <c r="U22" i="20"/>
  <c r="T22" i="20"/>
  <c r="O22" i="20"/>
  <c r="N22" i="20"/>
  <c r="I22" i="20"/>
  <c r="H22" i="20"/>
  <c r="BA34" i="20"/>
  <c r="AS34" i="20"/>
  <c r="AR34" i="20"/>
  <c r="AM34" i="20"/>
  <c r="AL34" i="20"/>
  <c r="AG34" i="20"/>
  <c r="AF34" i="20"/>
  <c r="AA34" i="20"/>
  <c r="Z34" i="20"/>
  <c r="U34" i="20"/>
  <c r="T34" i="20"/>
  <c r="O34" i="20"/>
  <c r="N34" i="20"/>
  <c r="I34" i="20"/>
  <c r="H34" i="20"/>
  <c r="BA33" i="20"/>
  <c r="AS33" i="20"/>
  <c r="AR33" i="20"/>
  <c r="AM33" i="20"/>
  <c r="AL33" i="20"/>
  <c r="AG33" i="20"/>
  <c r="AF33" i="20"/>
  <c r="AA33" i="20"/>
  <c r="Z33" i="20"/>
  <c r="U33" i="20"/>
  <c r="T33" i="20"/>
  <c r="O33" i="20"/>
  <c r="N33" i="20"/>
  <c r="I33" i="20"/>
  <c r="H33" i="20"/>
  <c r="BA15" i="20"/>
  <c r="AS15" i="20"/>
  <c r="AR15" i="20"/>
  <c r="AM15" i="20"/>
  <c r="AL15" i="20"/>
  <c r="AG15" i="20"/>
  <c r="AF15" i="20"/>
  <c r="AA15" i="20"/>
  <c r="Z15" i="20"/>
  <c r="U15" i="20"/>
  <c r="T15" i="20"/>
  <c r="O15" i="20"/>
  <c r="N15" i="20"/>
  <c r="I15" i="20"/>
  <c r="H15" i="20"/>
  <c r="BA19" i="20"/>
  <c r="AS19" i="20"/>
  <c r="AR19" i="20"/>
  <c r="AM19" i="20"/>
  <c r="AL19" i="20"/>
  <c r="AG19" i="20"/>
  <c r="AF19" i="20"/>
  <c r="AA19" i="20"/>
  <c r="Z19" i="20"/>
  <c r="U19" i="20"/>
  <c r="T19" i="20"/>
  <c r="O19" i="20"/>
  <c r="N19" i="20"/>
  <c r="I19" i="20"/>
  <c r="H19" i="20"/>
  <c r="BA28" i="20"/>
  <c r="AS28" i="20"/>
  <c r="AR28" i="20"/>
  <c r="AM28" i="20"/>
  <c r="AL28" i="20"/>
  <c r="AG28" i="20"/>
  <c r="AF28" i="20"/>
  <c r="AA28" i="20"/>
  <c r="Z28" i="20"/>
  <c r="U28" i="20"/>
  <c r="T28" i="20"/>
  <c r="O28" i="20"/>
  <c r="N28" i="20"/>
  <c r="I28" i="20"/>
  <c r="H28" i="20"/>
  <c r="BA27" i="20"/>
  <c r="AS27" i="20"/>
  <c r="AR27" i="20"/>
  <c r="AM27" i="20"/>
  <c r="AL27" i="20"/>
  <c r="AG27" i="20"/>
  <c r="AF27" i="20"/>
  <c r="AA27" i="20"/>
  <c r="Z27" i="20"/>
  <c r="U27" i="20"/>
  <c r="T27" i="20"/>
  <c r="O27" i="20"/>
  <c r="N27" i="20"/>
  <c r="I27" i="20"/>
  <c r="H27" i="20"/>
  <c r="BA35" i="20"/>
  <c r="AS35" i="20"/>
  <c r="AR35" i="20"/>
  <c r="AM35" i="20"/>
  <c r="AL35" i="20"/>
  <c r="AG35" i="20"/>
  <c r="AF35" i="20"/>
  <c r="AA35" i="20"/>
  <c r="Z35" i="20"/>
  <c r="U35" i="20"/>
  <c r="T35" i="20"/>
  <c r="O35" i="20"/>
  <c r="N35" i="20"/>
  <c r="I35" i="20"/>
  <c r="H35" i="20"/>
  <c r="BA6" i="20"/>
  <c r="AS6" i="20"/>
  <c r="AR6" i="20"/>
  <c r="AM6" i="20"/>
  <c r="AL6" i="20"/>
  <c r="AG6" i="20"/>
  <c r="AF6" i="20"/>
  <c r="AA6" i="20"/>
  <c r="Z6" i="20"/>
  <c r="U6" i="20"/>
  <c r="T6" i="20"/>
  <c r="O6" i="20"/>
  <c r="N6" i="20"/>
  <c r="I6" i="20"/>
  <c r="H6" i="20"/>
  <c r="BA8" i="20"/>
  <c r="AS8" i="20"/>
  <c r="AR8" i="20"/>
  <c r="AM8" i="20"/>
  <c r="AL8" i="20"/>
  <c r="AG8" i="20"/>
  <c r="AF8" i="20"/>
  <c r="AA8" i="20"/>
  <c r="Z8" i="20"/>
  <c r="U8" i="20"/>
  <c r="T8" i="20"/>
  <c r="O8" i="20"/>
  <c r="N8" i="20"/>
  <c r="I8" i="20"/>
  <c r="H8" i="20"/>
  <c r="BA13" i="20"/>
  <c r="AS13" i="20"/>
  <c r="AR13" i="20"/>
  <c r="AM13" i="20"/>
  <c r="AL13" i="20"/>
  <c r="AG13" i="20"/>
  <c r="AF13" i="20"/>
  <c r="AA13" i="20"/>
  <c r="Z13" i="20"/>
  <c r="U13" i="20"/>
  <c r="T13" i="20"/>
  <c r="O13" i="20"/>
  <c r="N13" i="20"/>
  <c r="I13" i="20"/>
  <c r="H13" i="20"/>
  <c r="BA14" i="20"/>
  <c r="AS14" i="20"/>
  <c r="AR14" i="20"/>
  <c r="AM14" i="20"/>
  <c r="AL14" i="20"/>
  <c r="AG14" i="20"/>
  <c r="AF14" i="20"/>
  <c r="AA14" i="20"/>
  <c r="Z14" i="20"/>
  <c r="U14" i="20"/>
  <c r="T14" i="20"/>
  <c r="O14" i="20"/>
  <c r="N14" i="20"/>
  <c r="I14" i="20"/>
  <c r="H14" i="20"/>
  <c r="BA5" i="20"/>
  <c r="AS5" i="20"/>
  <c r="AR5" i="20"/>
  <c r="AM5" i="20"/>
  <c r="AL5" i="20"/>
  <c r="AG5" i="20"/>
  <c r="AF5" i="20"/>
  <c r="AA5" i="20"/>
  <c r="Z5" i="20"/>
  <c r="U5" i="20"/>
  <c r="T5" i="20"/>
  <c r="O5" i="20"/>
  <c r="N5" i="20"/>
  <c r="I5" i="20"/>
  <c r="H5" i="20"/>
  <c r="BA9" i="20"/>
  <c r="AS9" i="20"/>
  <c r="AR9" i="20"/>
  <c r="AM9" i="20"/>
  <c r="AL9" i="20"/>
  <c r="AG9" i="20"/>
  <c r="AF9" i="20"/>
  <c r="AA9" i="20"/>
  <c r="Z9" i="20"/>
  <c r="U9" i="20"/>
  <c r="T9" i="20"/>
  <c r="O9" i="20"/>
  <c r="N9" i="20"/>
  <c r="I9" i="20"/>
  <c r="H9" i="20"/>
  <c r="BA18" i="20"/>
  <c r="AS18" i="20"/>
  <c r="AR18" i="20"/>
  <c r="AM18" i="20"/>
  <c r="AL18" i="20"/>
  <c r="AG18" i="20"/>
  <c r="AF18" i="20"/>
  <c r="AA18" i="20"/>
  <c r="Z18" i="20"/>
  <c r="U18" i="20"/>
  <c r="T18" i="20"/>
  <c r="O18" i="20"/>
  <c r="N18" i="20"/>
  <c r="I18" i="20"/>
  <c r="H18" i="20"/>
  <c r="BA7" i="20"/>
  <c r="AS7" i="20"/>
  <c r="AR7" i="20"/>
  <c r="AM7" i="20"/>
  <c r="AL7" i="20"/>
  <c r="AG7" i="20"/>
  <c r="AF7" i="20"/>
  <c r="AA7" i="20"/>
  <c r="Z7" i="20"/>
  <c r="U7" i="20"/>
  <c r="T7" i="20"/>
  <c r="O7" i="20"/>
  <c r="N7" i="20"/>
  <c r="I7" i="20"/>
  <c r="H7" i="20"/>
  <c r="C38" i="20" l="1"/>
  <c r="AZ32" i="20"/>
  <c r="C32" i="20" s="1"/>
  <c r="AZ36" i="20"/>
  <c r="C36" i="20" s="1"/>
  <c r="AZ20" i="20"/>
  <c r="C20" i="20" s="1"/>
  <c r="AZ24" i="20"/>
  <c r="C24" i="20" s="1"/>
  <c r="AZ37" i="20"/>
  <c r="C37" i="20" s="1"/>
  <c r="AZ23" i="20"/>
  <c r="C23" i="20" s="1"/>
  <c r="C39" i="20"/>
  <c r="AZ30" i="20"/>
  <c r="C30" i="20" s="1"/>
  <c r="AZ26" i="20"/>
  <c r="C26" i="20" s="1"/>
  <c r="AZ31" i="20"/>
  <c r="C31" i="20" s="1"/>
  <c r="AZ13" i="20"/>
  <c r="C13" i="20" s="1"/>
  <c r="AZ33" i="20"/>
  <c r="C33" i="20" s="1"/>
  <c r="AZ14" i="20"/>
  <c r="C14" i="20" s="1"/>
  <c r="AZ35" i="20"/>
  <c r="C35" i="20" s="1"/>
  <c r="AZ15" i="20"/>
  <c r="C15" i="20" s="1"/>
  <c r="AZ17" i="20"/>
  <c r="C17" i="20" s="1"/>
  <c r="AZ27" i="20"/>
  <c r="C27" i="20" s="1"/>
  <c r="AZ10" i="20"/>
  <c r="C10" i="20" s="1"/>
  <c r="AZ7" i="20"/>
  <c r="C7" i="20" s="1"/>
  <c r="AZ12" i="20"/>
  <c r="C12" i="20" s="1"/>
  <c r="AZ18" i="20"/>
  <c r="C18" i="20" s="1"/>
  <c r="AZ16" i="20"/>
  <c r="C16" i="20" s="1"/>
  <c r="AZ5" i="20"/>
  <c r="C5" i="20" s="1"/>
  <c r="AZ6" i="20"/>
  <c r="C6" i="20" s="1"/>
  <c r="AZ19" i="20"/>
  <c r="C19" i="20" s="1"/>
  <c r="AZ22" i="20"/>
  <c r="C22" i="20" s="1"/>
  <c r="AZ29" i="20"/>
  <c r="C29" i="20" s="1"/>
  <c r="AZ11" i="20"/>
  <c r="C11" i="20" s="1"/>
  <c r="AZ21" i="20"/>
  <c r="C21" i="20" s="1"/>
  <c r="AZ9" i="20"/>
  <c r="C9" i="20" s="1"/>
  <c r="AZ8" i="20"/>
  <c r="C8" i="20" s="1"/>
  <c r="AZ28" i="20"/>
  <c r="C28" i="20" s="1"/>
  <c r="AZ34" i="20"/>
  <c r="C34" i="20" s="1"/>
  <c r="AZ25" i="20"/>
  <c r="C25" i="20" s="1"/>
  <c r="H18" i="14"/>
  <c r="X28" i="14"/>
  <c r="Y28" i="14"/>
  <c r="H25" i="14"/>
  <c r="BK54" i="14"/>
  <c r="BJ54" i="14"/>
  <c r="BI54" i="14"/>
  <c r="BE54" i="14"/>
  <c r="BD54" i="14"/>
  <c r="AW54" i="14"/>
  <c r="AV54" i="14"/>
  <c r="AO54" i="14"/>
  <c r="AN54" i="14"/>
  <c r="AG54" i="14"/>
  <c r="AF54" i="14"/>
  <c r="Y54" i="14"/>
  <c r="X54" i="14"/>
  <c r="Q54" i="14"/>
  <c r="P54" i="14"/>
  <c r="I54" i="14"/>
  <c r="H54" i="14"/>
  <c r="BK53" i="14"/>
  <c r="BJ53" i="14"/>
  <c r="BI53" i="14"/>
  <c r="BE53" i="14"/>
  <c r="BD53" i="14"/>
  <c r="AW53" i="14"/>
  <c r="AV53" i="14"/>
  <c r="AO53" i="14"/>
  <c r="AN53" i="14"/>
  <c r="AG53" i="14"/>
  <c r="AF53" i="14"/>
  <c r="Y53" i="14"/>
  <c r="X53" i="14"/>
  <c r="Q53" i="14"/>
  <c r="P53" i="14"/>
  <c r="I53" i="14"/>
  <c r="H53" i="14"/>
  <c r="BK52" i="14"/>
  <c r="BJ52" i="14"/>
  <c r="BI52" i="14"/>
  <c r="BE52" i="14"/>
  <c r="BD52" i="14"/>
  <c r="AW52" i="14"/>
  <c r="AV52" i="14"/>
  <c r="AO52" i="14"/>
  <c r="AN52" i="14"/>
  <c r="AG52" i="14"/>
  <c r="AF52" i="14"/>
  <c r="Y52" i="14"/>
  <c r="X52" i="14"/>
  <c r="Q52" i="14"/>
  <c r="P52" i="14"/>
  <c r="I52" i="14"/>
  <c r="H52" i="14"/>
  <c r="BK51" i="14"/>
  <c r="BJ51" i="14"/>
  <c r="BI51" i="14"/>
  <c r="BE51" i="14"/>
  <c r="BD51" i="14"/>
  <c r="AW51" i="14"/>
  <c r="AV51" i="14"/>
  <c r="AO51" i="14"/>
  <c r="AN51" i="14"/>
  <c r="AG51" i="14"/>
  <c r="AF51" i="14"/>
  <c r="Y51" i="14"/>
  <c r="X51" i="14"/>
  <c r="Q51" i="14"/>
  <c r="P51" i="14"/>
  <c r="I51" i="14"/>
  <c r="H51" i="14"/>
  <c r="BK50" i="14"/>
  <c r="BJ50" i="14"/>
  <c r="BI50" i="14"/>
  <c r="BE50" i="14"/>
  <c r="BD50" i="14"/>
  <c r="AW50" i="14"/>
  <c r="AV50" i="14"/>
  <c r="AO50" i="14"/>
  <c r="AN50" i="14"/>
  <c r="AG50" i="14"/>
  <c r="AF50" i="14"/>
  <c r="Y50" i="14"/>
  <c r="X50" i="14"/>
  <c r="Q50" i="14"/>
  <c r="P50" i="14"/>
  <c r="I50" i="14"/>
  <c r="H50" i="14"/>
  <c r="BK49" i="14"/>
  <c r="BJ49" i="14"/>
  <c r="BI49" i="14"/>
  <c r="BE49" i="14"/>
  <c r="BD49" i="14"/>
  <c r="AW49" i="14"/>
  <c r="AV49" i="14"/>
  <c r="AO49" i="14"/>
  <c r="AN49" i="14"/>
  <c r="AG49" i="14"/>
  <c r="AF49" i="14"/>
  <c r="Y49" i="14"/>
  <c r="X49" i="14"/>
  <c r="Q49" i="14"/>
  <c r="P49" i="14"/>
  <c r="I49" i="14"/>
  <c r="H49" i="14"/>
  <c r="BK48" i="14"/>
  <c r="BJ48" i="14"/>
  <c r="BI48" i="14"/>
  <c r="BE48" i="14"/>
  <c r="BD48" i="14"/>
  <c r="AW48" i="14"/>
  <c r="AV48" i="14"/>
  <c r="AO48" i="14"/>
  <c r="AN48" i="14"/>
  <c r="AG48" i="14"/>
  <c r="AF48" i="14"/>
  <c r="Y48" i="14"/>
  <c r="X48" i="14"/>
  <c r="Q48" i="14"/>
  <c r="P48" i="14"/>
  <c r="I48" i="14"/>
  <c r="H48" i="14"/>
  <c r="BK47" i="14"/>
  <c r="BJ47" i="14"/>
  <c r="BI47" i="14"/>
  <c r="BE47" i="14"/>
  <c r="BD47" i="14"/>
  <c r="AW47" i="14"/>
  <c r="AV47" i="14"/>
  <c r="AO47" i="14"/>
  <c r="AN47" i="14"/>
  <c r="AG47" i="14"/>
  <c r="AF47" i="14"/>
  <c r="Y47" i="14"/>
  <c r="X47" i="14"/>
  <c r="Q47" i="14"/>
  <c r="P47" i="14"/>
  <c r="I47" i="14"/>
  <c r="H47" i="14"/>
  <c r="BK46" i="14"/>
  <c r="BJ46" i="14"/>
  <c r="BI46" i="14"/>
  <c r="BE46" i="14"/>
  <c r="BD46" i="14"/>
  <c r="AW46" i="14"/>
  <c r="AV46" i="14"/>
  <c r="AO46" i="14"/>
  <c r="AN46" i="14"/>
  <c r="AG46" i="14"/>
  <c r="AF46" i="14"/>
  <c r="Y46" i="14"/>
  <c r="X46" i="14"/>
  <c r="Q46" i="14"/>
  <c r="P46" i="14"/>
  <c r="I46" i="14"/>
  <c r="H46" i="14"/>
  <c r="BK45" i="14"/>
  <c r="BJ45" i="14"/>
  <c r="BI45" i="14"/>
  <c r="BE45" i="14"/>
  <c r="BD45" i="14"/>
  <c r="AW45" i="14"/>
  <c r="AV45" i="14"/>
  <c r="AO45" i="14"/>
  <c r="AN45" i="14"/>
  <c r="AG45" i="14"/>
  <c r="AF45" i="14"/>
  <c r="Y45" i="14"/>
  <c r="X45" i="14"/>
  <c r="Q45" i="14"/>
  <c r="P45" i="14"/>
  <c r="I45" i="14"/>
  <c r="H45" i="14"/>
  <c r="BK44" i="14"/>
  <c r="BJ44" i="14"/>
  <c r="BI44" i="14"/>
  <c r="BE44" i="14"/>
  <c r="BD44" i="14"/>
  <c r="AW44" i="14"/>
  <c r="AV44" i="14"/>
  <c r="AO44" i="14"/>
  <c r="AN44" i="14"/>
  <c r="AG44" i="14"/>
  <c r="AF44" i="14"/>
  <c r="Y44" i="14"/>
  <c r="X44" i="14"/>
  <c r="Q44" i="14"/>
  <c r="P44" i="14"/>
  <c r="I44" i="14"/>
  <c r="H44" i="14"/>
  <c r="BK43" i="14"/>
  <c r="BJ43" i="14"/>
  <c r="BI43" i="14"/>
  <c r="BE43" i="14"/>
  <c r="BD43" i="14"/>
  <c r="AW43" i="14"/>
  <c r="AV43" i="14"/>
  <c r="AO43" i="14"/>
  <c r="AN43" i="14"/>
  <c r="AG43" i="14"/>
  <c r="AF43" i="14"/>
  <c r="Y43" i="14"/>
  <c r="X43" i="14"/>
  <c r="Q43" i="14"/>
  <c r="P43" i="14"/>
  <c r="I43" i="14"/>
  <c r="H43" i="14"/>
  <c r="BK42" i="14"/>
  <c r="BJ42" i="14"/>
  <c r="BI42" i="14"/>
  <c r="BE42" i="14"/>
  <c r="BD42" i="14"/>
  <c r="AW42" i="14"/>
  <c r="AV42" i="14"/>
  <c r="AO42" i="14"/>
  <c r="AN42" i="14"/>
  <c r="AG42" i="14"/>
  <c r="AF42" i="14"/>
  <c r="Y42" i="14"/>
  <c r="X42" i="14"/>
  <c r="Q42" i="14"/>
  <c r="P42" i="14"/>
  <c r="I42" i="14"/>
  <c r="H42" i="14"/>
  <c r="BK41" i="14"/>
  <c r="BJ41" i="14"/>
  <c r="BI41" i="14"/>
  <c r="BE41" i="14"/>
  <c r="BD41" i="14"/>
  <c r="AW41" i="14"/>
  <c r="AV41" i="14"/>
  <c r="AO41" i="14"/>
  <c r="AN41" i="14"/>
  <c r="AG41" i="14"/>
  <c r="AF41" i="14"/>
  <c r="Y41" i="14"/>
  <c r="X41" i="14"/>
  <c r="Q41" i="14"/>
  <c r="P41" i="14"/>
  <c r="I41" i="14"/>
  <c r="H41" i="14"/>
  <c r="BK40" i="14"/>
  <c r="BJ40" i="14"/>
  <c r="BI40" i="14"/>
  <c r="BE40" i="14"/>
  <c r="BD40" i="14"/>
  <c r="AW40" i="14"/>
  <c r="AV40" i="14"/>
  <c r="AO40" i="14"/>
  <c r="AN40" i="14"/>
  <c r="AG40" i="14"/>
  <c r="AF40" i="14"/>
  <c r="Y40" i="14"/>
  <c r="X40" i="14"/>
  <c r="Q40" i="14"/>
  <c r="P40" i="14"/>
  <c r="I40" i="14"/>
  <c r="H40" i="14"/>
  <c r="BK39" i="14"/>
  <c r="BJ39" i="14"/>
  <c r="BI39" i="14"/>
  <c r="BE39" i="14"/>
  <c r="BD39" i="14"/>
  <c r="AW39" i="14"/>
  <c r="AV39" i="14"/>
  <c r="AO39" i="14"/>
  <c r="AN39" i="14"/>
  <c r="AG39" i="14"/>
  <c r="AF39" i="14"/>
  <c r="Y39" i="14"/>
  <c r="X39" i="14"/>
  <c r="Q39" i="14"/>
  <c r="P39" i="14"/>
  <c r="I39" i="14"/>
  <c r="H39" i="14"/>
  <c r="BK38" i="14"/>
  <c r="BJ38" i="14"/>
  <c r="BI38" i="14"/>
  <c r="BE38" i="14"/>
  <c r="BD38" i="14"/>
  <c r="AW38" i="14"/>
  <c r="AV38" i="14"/>
  <c r="AO38" i="14"/>
  <c r="AN38" i="14"/>
  <c r="AG38" i="14"/>
  <c r="AF38" i="14"/>
  <c r="Y38" i="14"/>
  <c r="X38" i="14"/>
  <c r="Q38" i="14"/>
  <c r="P38" i="14"/>
  <c r="I38" i="14"/>
  <c r="H38" i="14"/>
  <c r="BK37" i="14"/>
  <c r="BJ37" i="14"/>
  <c r="BI37" i="14"/>
  <c r="BE37" i="14"/>
  <c r="BD37" i="14"/>
  <c r="AW37" i="14"/>
  <c r="AV37" i="14"/>
  <c r="AO37" i="14"/>
  <c r="AN37" i="14"/>
  <c r="AG37" i="14"/>
  <c r="AF37" i="14"/>
  <c r="Y37" i="14"/>
  <c r="X37" i="14"/>
  <c r="Q37" i="14"/>
  <c r="P37" i="14"/>
  <c r="I37" i="14"/>
  <c r="H37" i="14"/>
  <c r="BK36" i="14"/>
  <c r="BJ36" i="14"/>
  <c r="BI36" i="14"/>
  <c r="BE36" i="14"/>
  <c r="BD36" i="14"/>
  <c r="AW36" i="14"/>
  <c r="AV36" i="14"/>
  <c r="AO36" i="14"/>
  <c r="AN36" i="14"/>
  <c r="AG36" i="14"/>
  <c r="AF36" i="14"/>
  <c r="Y36" i="14"/>
  <c r="X36" i="14"/>
  <c r="Q36" i="14"/>
  <c r="P36" i="14"/>
  <c r="I36" i="14"/>
  <c r="H36" i="14"/>
  <c r="BK35" i="14"/>
  <c r="BJ35" i="14"/>
  <c r="BI35" i="14"/>
  <c r="BE35" i="14"/>
  <c r="BD35" i="14"/>
  <c r="AW35" i="14"/>
  <c r="AV35" i="14"/>
  <c r="AO35" i="14"/>
  <c r="AN35" i="14"/>
  <c r="AG35" i="14"/>
  <c r="AF35" i="14"/>
  <c r="Y35" i="14"/>
  <c r="X35" i="14"/>
  <c r="Q35" i="14"/>
  <c r="P35" i="14"/>
  <c r="I35" i="14"/>
  <c r="H35" i="14"/>
  <c r="BK34" i="14"/>
  <c r="BJ34" i="14"/>
  <c r="BI34" i="14"/>
  <c r="BE34" i="14"/>
  <c r="BD34" i="14"/>
  <c r="AW34" i="14"/>
  <c r="AV34" i="14"/>
  <c r="AO34" i="14"/>
  <c r="AN34" i="14"/>
  <c r="AG34" i="14"/>
  <c r="AF34" i="14"/>
  <c r="Y34" i="14"/>
  <c r="X34" i="14"/>
  <c r="Q34" i="14"/>
  <c r="P34" i="14"/>
  <c r="I34" i="14"/>
  <c r="H34" i="14"/>
  <c r="BK33" i="14"/>
  <c r="BJ33" i="14"/>
  <c r="BI33" i="14"/>
  <c r="BE33" i="14"/>
  <c r="BD33" i="14"/>
  <c r="AW33" i="14"/>
  <c r="AV33" i="14"/>
  <c r="AO33" i="14"/>
  <c r="AN33" i="14"/>
  <c r="AG33" i="14"/>
  <c r="AF33" i="14"/>
  <c r="Y33" i="14"/>
  <c r="X33" i="14"/>
  <c r="Q33" i="14"/>
  <c r="P33" i="14"/>
  <c r="I33" i="14"/>
  <c r="H33" i="14"/>
  <c r="BK18" i="14"/>
  <c r="BJ18" i="14"/>
  <c r="BI18" i="14"/>
  <c r="BE18" i="14"/>
  <c r="BD18" i="14"/>
  <c r="AW18" i="14"/>
  <c r="AV18" i="14"/>
  <c r="AO18" i="14"/>
  <c r="AN18" i="14"/>
  <c r="AG18" i="14"/>
  <c r="AF18" i="14"/>
  <c r="Y18" i="14"/>
  <c r="X18" i="14"/>
  <c r="Q18" i="14"/>
  <c r="P18" i="14"/>
  <c r="I18" i="14"/>
  <c r="BK9" i="14"/>
  <c r="BJ9" i="14"/>
  <c r="BI9" i="14"/>
  <c r="BE9" i="14"/>
  <c r="BD9" i="14"/>
  <c r="AW9" i="14"/>
  <c r="AV9" i="14"/>
  <c r="AO9" i="14"/>
  <c r="AN9" i="14"/>
  <c r="AG9" i="14"/>
  <c r="AF9" i="14"/>
  <c r="Y9" i="14"/>
  <c r="X9" i="14"/>
  <c r="Q9" i="14"/>
  <c r="P9" i="14"/>
  <c r="I9" i="14"/>
  <c r="H9" i="14"/>
  <c r="BK12" i="14"/>
  <c r="BJ12" i="14"/>
  <c r="BI12" i="14"/>
  <c r="BE12" i="14"/>
  <c r="BD12" i="14"/>
  <c r="AW12" i="14"/>
  <c r="AV12" i="14"/>
  <c r="AO12" i="14"/>
  <c r="AN12" i="14"/>
  <c r="AG12" i="14"/>
  <c r="AF12" i="14"/>
  <c r="Y12" i="14"/>
  <c r="X12" i="14"/>
  <c r="Q12" i="14"/>
  <c r="P12" i="14"/>
  <c r="I12" i="14"/>
  <c r="H12" i="14"/>
  <c r="BK31" i="14"/>
  <c r="BJ31" i="14"/>
  <c r="BI31" i="14"/>
  <c r="BE31" i="14"/>
  <c r="BD31" i="14"/>
  <c r="AW31" i="14"/>
  <c r="AV31" i="14"/>
  <c r="AO31" i="14"/>
  <c r="AN31" i="14"/>
  <c r="AG31" i="14"/>
  <c r="AF31" i="14"/>
  <c r="Y31" i="14"/>
  <c r="X31" i="14"/>
  <c r="Q31" i="14"/>
  <c r="P31" i="14"/>
  <c r="I31" i="14"/>
  <c r="H31" i="14"/>
  <c r="BK6" i="14"/>
  <c r="BJ6" i="14"/>
  <c r="BI6" i="14"/>
  <c r="BE6" i="14"/>
  <c r="BD6" i="14"/>
  <c r="AW6" i="14"/>
  <c r="AV6" i="14"/>
  <c r="AO6" i="14"/>
  <c r="AN6" i="14"/>
  <c r="AG6" i="14"/>
  <c r="AF6" i="14"/>
  <c r="Y6" i="14"/>
  <c r="X6" i="14"/>
  <c r="Q6" i="14"/>
  <c r="P6" i="14"/>
  <c r="I6" i="14"/>
  <c r="H6" i="14"/>
  <c r="BK14" i="14"/>
  <c r="BJ14" i="14"/>
  <c r="BI14" i="14"/>
  <c r="BE14" i="14"/>
  <c r="BD14" i="14"/>
  <c r="AW14" i="14"/>
  <c r="AV14" i="14"/>
  <c r="AO14" i="14"/>
  <c r="AN14" i="14"/>
  <c r="AG14" i="14"/>
  <c r="AF14" i="14"/>
  <c r="Y14" i="14"/>
  <c r="X14" i="14"/>
  <c r="Q14" i="14"/>
  <c r="P14" i="14"/>
  <c r="I14" i="14"/>
  <c r="H14" i="14"/>
  <c r="BK23" i="14"/>
  <c r="BJ23" i="14"/>
  <c r="BI23" i="14"/>
  <c r="BE23" i="14"/>
  <c r="BD23" i="14"/>
  <c r="AW23" i="14"/>
  <c r="AV23" i="14"/>
  <c r="AO23" i="14"/>
  <c r="AN23" i="14"/>
  <c r="AG23" i="14"/>
  <c r="AF23" i="14"/>
  <c r="Y23" i="14"/>
  <c r="X23" i="14"/>
  <c r="Q23" i="14"/>
  <c r="P23" i="14"/>
  <c r="I23" i="14"/>
  <c r="H23" i="14"/>
  <c r="BK19" i="14"/>
  <c r="BJ19" i="14"/>
  <c r="BI19" i="14"/>
  <c r="BE19" i="14"/>
  <c r="BD19" i="14"/>
  <c r="AW19" i="14"/>
  <c r="AV19" i="14"/>
  <c r="AO19" i="14"/>
  <c r="AN19" i="14"/>
  <c r="AG19" i="14"/>
  <c r="AF19" i="14"/>
  <c r="Y19" i="14"/>
  <c r="X19" i="14"/>
  <c r="Q19" i="14"/>
  <c r="P19" i="14"/>
  <c r="I19" i="14"/>
  <c r="H19" i="14"/>
  <c r="BK20" i="14"/>
  <c r="BJ20" i="14"/>
  <c r="BI20" i="14"/>
  <c r="BE20" i="14"/>
  <c r="BD20" i="14"/>
  <c r="AW20" i="14"/>
  <c r="AV20" i="14"/>
  <c r="AO20" i="14"/>
  <c r="AN20" i="14"/>
  <c r="AG20" i="14"/>
  <c r="AF20" i="14"/>
  <c r="Y20" i="14"/>
  <c r="X20" i="14"/>
  <c r="Q20" i="14"/>
  <c r="P20" i="14"/>
  <c r="I20" i="14"/>
  <c r="H20" i="14"/>
  <c r="BK26" i="14"/>
  <c r="BJ26" i="14"/>
  <c r="BI26" i="14"/>
  <c r="BE26" i="14"/>
  <c r="BD26" i="14"/>
  <c r="AW26" i="14"/>
  <c r="AV26" i="14"/>
  <c r="AO26" i="14"/>
  <c r="AN26" i="14"/>
  <c r="AG26" i="14"/>
  <c r="AF26" i="14"/>
  <c r="Y26" i="14"/>
  <c r="X26" i="14"/>
  <c r="Q26" i="14"/>
  <c r="P26" i="14"/>
  <c r="I26" i="14"/>
  <c r="H26" i="14"/>
  <c r="BK15" i="14"/>
  <c r="BJ15" i="14"/>
  <c r="BI15" i="14"/>
  <c r="BE15" i="14"/>
  <c r="BD15" i="14"/>
  <c r="AW15" i="14"/>
  <c r="AV15" i="14"/>
  <c r="AO15" i="14"/>
  <c r="AN15" i="14"/>
  <c r="AG15" i="14"/>
  <c r="AF15" i="14"/>
  <c r="Y15" i="14"/>
  <c r="X15" i="14"/>
  <c r="Q15" i="14"/>
  <c r="P15" i="14"/>
  <c r="I15" i="14"/>
  <c r="H15" i="14"/>
  <c r="BK16" i="14"/>
  <c r="BJ16" i="14"/>
  <c r="BI16" i="14"/>
  <c r="BE16" i="14"/>
  <c r="BD16" i="14"/>
  <c r="AW16" i="14"/>
  <c r="AV16" i="14"/>
  <c r="AO16" i="14"/>
  <c r="AN16" i="14"/>
  <c r="AG16" i="14"/>
  <c r="AF16" i="14"/>
  <c r="Y16" i="14"/>
  <c r="X16" i="14"/>
  <c r="Q16" i="14"/>
  <c r="P16" i="14"/>
  <c r="I16" i="14"/>
  <c r="H16" i="14"/>
  <c r="BK22" i="14"/>
  <c r="BJ22" i="14"/>
  <c r="BI22" i="14"/>
  <c r="BE22" i="14"/>
  <c r="BD22" i="14"/>
  <c r="AW22" i="14"/>
  <c r="AV22" i="14"/>
  <c r="AO22" i="14"/>
  <c r="AN22" i="14"/>
  <c r="AG22" i="14"/>
  <c r="AF22" i="14"/>
  <c r="Y22" i="14"/>
  <c r="X22" i="14"/>
  <c r="Q22" i="14"/>
  <c r="P22" i="14"/>
  <c r="I22" i="14"/>
  <c r="H22" i="14"/>
  <c r="BK13" i="14"/>
  <c r="BJ13" i="14"/>
  <c r="BI13" i="14"/>
  <c r="BE13" i="14"/>
  <c r="BD13" i="14"/>
  <c r="AW13" i="14"/>
  <c r="AV13" i="14"/>
  <c r="AO13" i="14"/>
  <c r="AN13" i="14"/>
  <c r="AG13" i="14"/>
  <c r="AF13" i="14"/>
  <c r="Y13" i="14"/>
  <c r="X13" i="14"/>
  <c r="Q13" i="14"/>
  <c r="P13" i="14"/>
  <c r="I13" i="14"/>
  <c r="H13" i="14"/>
  <c r="BK21" i="14"/>
  <c r="BJ21" i="14"/>
  <c r="BI21" i="14"/>
  <c r="BE21" i="14"/>
  <c r="BD21" i="14"/>
  <c r="AW21" i="14"/>
  <c r="AV21" i="14"/>
  <c r="AO21" i="14"/>
  <c r="AN21" i="14"/>
  <c r="AG21" i="14"/>
  <c r="AF21" i="14"/>
  <c r="Y21" i="14"/>
  <c r="X21" i="14"/>
  <c r="Q21" i="14"/>
  <c r="P21" i="14"/>
  <c r="I21" i="14"/>
  <c r="H21" i="14"/>
  <c r="BK11" i="14"/>
  <c r="BJ11" i="14"/>
  <c r="BI11" i="14"/>
  <c r="BE11" i="14"/>
  <c r="BD11" i="14"/>
  <c r="AW11" i="14"/>
  <c r="AV11" i="14"/>
  <c r="AO11" i="14"/>
  <c r="AN11" i="14"/>
  <c r="AG11" i="14"/>
  <c r="AF11" i="14"/>
  <c r="Y11" i="14"/>
  <c r="X11" i="14"/>
  <c r="Q11" i="14"/>
  <c r="P11" i="14"/>
  <c r="I11" i="14"/>
  <c r="H11" i="14"/>
  <c r="BK17" i="14"/>
  <c r="BJ17" i="14"/>
  <c r="BI17" i="14"/>
  <c r="BE17" i="14"/>
  <c r="BD17" i="14"/>
  <c r="AW17" i="14"/>
  <c r="AV17" i="14"/>
  <c r="AO17" i="14"/>
  <c r="AN17" i="14"/>
  <c r="AG17" i="14"/>
  <c r="AF17" i="14"/>
  <c r="Y17" i="14"/>
  <c r="X17" i="14"/>
  <c r="Q17" i="14"/>
  <c r="P17" i="14"/>
  <c r="I17" i="14"/>
  <c r="H17" i="14"/>
  <c r="BK27" i="14"/>
  <c r="BJ27" i="14"/>
  <c r="BI27" i="14"/>
  <c r="BE27" i="14"/>
  <c r="BD27" i="14"/>
  <c r="AW27" i="14"/>
  <c r="AV27" i="14"/>
  <c r="AO27" i="14"/>
  <c r="AN27" i="14"/>
  <c r="AG27" i="14"/>
  <c r="AF27" i="14"/>
  <c r="Y27" i="14"/>
  <c r="X27" i="14"/>
  <c r="Q27" i="14"/>
  <c r="P27" i="14"/>
  <c r="I27" i="14"/>
  <c r="H27" i="14"/>
  <c r="BK29" i="14"/>
  <c r="BJ29" i="14"/>
  <c r="BI29" i="14"/>
  <c r="BE29" i="14"/>
  <c r="BD29" i="14"/>
  <c r="AW29" i="14"/>
  <c r="AV29" i="14"/>
  <c r="AO29" i="14"/>
  <c r="AN29" i="14"/>
  <c r="AG29" i="14"/>
  <c r="AF29" i="14"/>
  <c r="Y29" i="14"/>
  <c r="X29" i="14"/>
  <c r="Q29" i="14"/>
  <c r="P29" i="14"/>
  <c r="I29" i="14"/>
  <c r="H29" i="14"/>
  <c r="BK8" i="14"/>
  <c r="BJ8" i="14"/>
  <c r="BI8" i="14"/>
  <c r="BE8" i="14"/>
  <c r="BD8" i="14"/>
  <c r="AW8" i="14"/>
  <c r="AV8" i="14"/>
  <c r="AO8" i="14"/>
  <c r="AN8" i="14"/>
  <c r="AG8" i="14"/>
  <c r="AF8" i="14"/>
  <c r="Y8" i="14"/>
  <c r="X8" i="14"/>
  <c r="Q8" i="14"/>
  <c r="P8" i="14"/>
  <c r="I8" i="14"/>
  <c r="H8" i="14"/>
  <c r="BK32" i="14"/>
  <c r="BJ32" i="14"/>
  <c r="BI32" i="14"/>
  <c r="BE32" i="14"/>
  <c r="BD32" i="14"/>
  <c r="AW32" i="14"/>
  <c r="AV32" i="14"/>
  <c r="AO32" i="14"/>
  <c r="AN32" i="14"/>
  <c r="AG32" i="14"/>
  <c r="AF32" i="14"/>
  <c r="Y32" i="14"/>
  <c r="X32" i="14"/>
  <c r="Q32" i="14"/>
  <c r="P32" i="14"/>
  <c r="I32" i="14"/>
  <c r="H32" i="14"/>
  <c r="BK24" i="14"/>
  <c r="BJ24" i="14"/>
  <c r="BI24" i="14"/>
  <c r="BE24" i="14"/>
  <c r="BD24" i="14"/>
  <c r="AW24" i="14"/>
  <c r="AV24" i="14"/>
  <c r="AO24" i="14"/>
  <c r="AN24" i="14"/>
  <c r="AG24" i="14"/>
  <c r="AF24" i="14"/>
  <c r="Y24" i="14"/>
  <c r="X24" i="14"/>
  <c r="Q24" i="14"/>
  <c r="P24" i="14"/>
  <c r="I24" i="14"/>
  <c r="H24" i="14"/>
  <c r="BK28" i="14"/>
  <c r="BJ28" i="14"/>
  <c r="BI28" i="14"/>
  <c r="BE28" i="14"/>
  <c r="BD28" i="14"/>
  <c r="AW28" i="14"/>
  <c r="AV28" i="14"/>
  <c r="AO28" i="14"/>
  <c r="AN28" i="14"/>
  <c r="AG28" i="14"/>
  <c r="AF28" i="14"/>
  <c r="Q28" i="14"/>
  <c r="P28" i="14"/>
  <c r="I28" i="14"/>
  <c r="H28" i="14"/>
  <c r="BK5" i="14"/>
  <c r="BJ5" i="14"/>
  <c r="BI5" i="14"/>
  <c r="BE5" i="14"/>
  <c r="BD5" i="14"/>
  <c r="AW5" i="14"/>
  <c r="AV5" i="14"/>
  <c r="AO5" i="14"/>
  <c r="AN5" i="14"/>
  <c r="AG5" i="14"/>
  <c r="AF5" i="14"/>
  <c r="Y5" i="14"/>
  <c r="X5" i="14"/>
  <c r="Q5" i="14"/>
  <c r="P5" i="14"/>
  <c r="I5" i="14"/>
  <c r="H5" i="14"/>
  <c r="BK30" i="14"/>
  <c r="BJ30" i="14"/>
  <c r="BI30" i="14"/>
  <c r="BE30" i="14"/>
  <c r="BD30" i="14"/>
  <c r="AW30" i="14"/>
  <c r="AV30" i="14"/>
  <c r="AO30" i="14"/>
  <c r="AN30" i="14"/>
  <c r="AG30" i="14"/>
  <c r="AF30" i="14"/>
  <c r="Y30" i="14"/>
  <c r="X30" i="14"/>
  <c r="Q30" i="14"/>
  <c r="P30" i="14"/>
  <c r="I30" i="14"/>
  <c r="H30" i="14"/>
  <c r="BK7" i="14"/>
  <c r="BJ7" i="14"/>
  <c r="BI7" i="14"/>
  <c r="BE7" i="14"/>
  <c r="BD7" i="14"/>
  <c r="AW7" i="14"/>
  <c r="AV7" i="14"/>
  <c r="AO7" i="14"/>
  <c r="AN7" i="14"/>
  <c r="AG7" i="14"/>
  <c r="AF7" i="14"/>
  <c r="Y7" i="14"/>
  <c r="X7" i="14"/>
  <c r="Q7" i="14"/>
  <c r="P7" i="14"/>
  <c r="I7" i="14"/>
  <c r="H7" i="14"/>
  <c r="BK10" i="14"/>
  <c r="BJ10" i="14"/>
  <c r="BI10" i="14"/>
  <c r="BE10" i="14"/>
  <c r="BD10" i="14"/>
  <c r="AW10" i="14"/>
  <c r="AV10" i="14"/>
  <c r="AO10" i="14"/>
  <c r="AN10" i="14"/>
  <c r="AG10" i="14"/>
  <c r="AF10" i="14"/>
  <c r="Y10" i="14"/>
  <c r="X10" i="14"/>
  <c r="Q10" i="14"/>
  <c r="P10" i="14"/>
  <c r="I10" i="14"/>
  <c r="H10" i="14"/>
  <c r="BK25" i="14"/>
  <c r="BJ25" i="14"/>
  <c r="BI25" i="14"/>
  <c r="BE25" i="14"/>
  <c r="BD25" i="14"/>
  <c r="AW25" i="14"/>
  <c r="AV25" i="14"/>
  <c r="AO25" i="14"/>
  <c r="AN25" i="14"/>
  <c r="AG25" i="14"/>
  <c r="AF25" i="14"/>
  <c r="Y25" i="14"/>
  <c r="X25" i="14"/>
  <c r="Q25" i="14"/>
  <c r="P25" i="14"/>
  <c r="I25" i="14"/>
  <c r="BH37" i="14" l="1"/>
  <c r="C37" i="14" s="1"/>
  <c r="BH7" i="14"/>
  <c r="C7" i="14" s="1"/>
  <c r="BH10" i="14"/>
  <c r="C10" i="14" s="1"/>
  <c r="BH5" i="14"/>
  <c r="C5" i="14" s="1"/>
  <c r="BH13" i="14"/>
  <c r="C13" i="14" s="1"/>
  <c r="BH26" i="14"/>
  <c r="C26" i="14" s="1"/>
  <c r="BH19" i="14"/>
  <c r="C19" i="14" s="1"/>
  <c r="BH31" i="14"/>
  <c r="C31" i="14" s="1"/>
  <c r="BH9" i="14"/>
  <c r="C9" i="14" s="1"/>
  <c r="BH41" i="14"/>
  <c r="C41" i="14" s="1"/>
  <c r="BH43" i="14"/>
  <c r="C43" i="14" s="1"/>
  <c r="BH49" i="14"/>
  <c r="C49" i="14" s="1"/>
  <c r="BH30" i="14"/>
  <c r="C30" i="14" s="1"/>
  <c r="BH28" i="14"/>
  <c r="C28" i="14" s="1"/>
  <c r="BH32" i="14"/>
  <c r="C32" i="14" s="1"/>
  <c r="BH29" i="14"/>
  <c r="C29" i="14" s="1"/>
  <c r="BH17" i="14"/>
  <c r="C17" i="14" s="1"/>
  <c r="BH21" i="14"/>
  <c r="C21" i="14" s="1"/>
  <c r="BH22" i="14"/>
  <c r="C22" i="14" s="1"/>
  <c r="BH15" i="14"/>
  <c r="C15" i="14" s="1"/>
  <c r="BH20" i="14"/>
  <c r="C20" i="14" s="1"/>
  <c r="BH23" i="14"/>
  <c r="C23" i="14" s="1"/>
  <c r="BH6" i="14"/>
  <c r="C6" i="14" s="1"/>
  <c r="BH12" i="14"/>
  <c r="C12" i="14" s="1"/>
  <c r="BH18" i="14"/>
  <c r="C18" i="14" s="1"/>
  <c r="BH34" i="14"/>
  <c r="C34" i="14" s="1"/>
  <c r="BH36" i="14"/>
  <c r="C36" i="14" s="1"/>
  <c r="BH38" i="14"/>
  <c r="C38" i="14" s="1"/>
  <c r="BH40" i="14"/>
  <c r="C40" i="14" s="1"/>
  <c r="BH42" i="14"/>
  <c r="C42" i="14" s="1"/>
  <c r="BH44" i="14"/>
  <c r="C44" i="14" s="1"/>
  <c r="BH46" i="14"/>
  <c r="C46" i="14" s="1"/>
  <c r="BH48" i="14"/>
  <c r="C48" i="14" s="1"/>
  <c r="BH50" i="14"/>
  <c r="C50" i="14" s="1"/>
  <c r="BH52" i="14"/>
  <c r="C52" i="14" s="1"/>
  <c r="BH54" i="14"/>
  <c r="C54" i="14" s="1"/>
  <c r="BH25" i="14"/>
  <c r="C25" i="14" s="1"/>
  <c r="BH24" i="14"/>
  <c r="C24" i="14" s="1"/>
  <c r="BH14" i="14"/>
  <c r="C14" i="14" s="1"/>
  <c r="BH35" i="14"/>
  <c r="C35" i="14" s="1"/>
  <c r="BH8" i="14"/>
  <c r="C8" i="14" s="1"/>
  <c r="BH27" i="14"/>
  <c r="C27" i="14" s="1"/>
  <c r="BH11" i="14"/>
  <c r="C11" i="14" s="1"/>
  <c r="BH16" i="14"/>
  <c r="C16" i="14" s="1"/>
  <c r="BH33" i="14"/>
  <c r="C33" i="14" s="1"/>
  <c r="BH39" i="14"/>
  <c r="C39" i="14" s="1"/>
  <c r="BH45" i="14"/>
  <c r="C45" i="14" s="1"/>
  <c r="BH47" i="14"/>
  <c r="C47" i="14" s="1"/>
  <c r="BH51" i="14"/>
  <c r="C51" i="14" s="1"/>
  <c r="BH53" i="14"/>
  <c r="C53" i="14" s="1"/>
  <c r="BJ5" i="9"/>
  <c r="BJ6" i="9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J35" i="9"/>
  <c r="X5" i="9" l="1"/>
  <c r="Y5" i="9"/>
  <c r="AF5" i="9"/>
  <c r="AG5" i="9"/>
  <c r="AN5" i="9"/>
  <c r="AO5" i="9"/>
  <c r="AV5" i="9"/>
  <c r="AW5" i="9"/>
  <c r="BD5" i="9"/>
  <c r="BE5" i="9"/>
  <c r="BI5" i="9"/>
  <c r="X6" i="9"/>
  <c r="Y6" i="9"/>
  <c r="AF6" i="9"/>
  <c r="AG6" i="9"/>
  <c r="AN6" i="9"/>
  <c r="AO6" i="9"/>
  <c r="AV6" i="9"/>
  <c r="AW6" i="9"/>
  <c r="BD6" i="9"/>
  <c r="BE6" i="9"/>
  <c r="BH6" i="9"/>
  <c r="BI6" i="9"/>
  <c r="H39" i="13" l="1"/>
  <c r="H38" i="13"/>
  <c r="H34" i="13"/>
  <c r="H33" i="13"/>
  <c r="H29" i="13"/>
  <c r="H28" i="13"/>
  <c r="H24" i="13"/>
  <c r="H23" i="13"/>
  <c r="H19" i="13"/>
  <c r="H18" i="13"/>
  <c r="H14" i="13"/>
  <c r="H13" i="13"/>
  <c r="H9" i="13"/>
  <c r="H8" i="13"/>
  <c r="H4" i="13"/>
  <c r="H3" i="13"/>
  <c r="N35" i="12"/>
  <c r="G35" i="12"/>
  <c r="N34" i="12"/>
  <c r="G34" i="12"/>
  <c r="P34" i="12" s="1"/>
  <c r="N31" i="12"/>
  <c r="G31" i="12"/>
  <c r="P30" i="12"/>
  <c r="N30" i="12"/>
  <c r="G30" i="12"/>
  <c r="N26" i="12"/>
  <c r="G26" i="12"/>
  <c r="N25" i="12"/>
  <c r="G25" i="12"/>
  <c r="P25" i="12" s="1"/>
  <c r="N22" i="12"/>
  <c r="G22" i="12"/>
  <c r="P21" i="12"/>
  <c r="N21" i="12"/>
  <c r="G21" i="12"/>
  <c r="N17" i="12"/>
  <c r="G17" i="12"/>
  <c r="P16" i="12" s="1"/>
  <c r="N16" i="12"/>
  <c r="G16" i="12"/>
  <c r="N13" i="12"/>
  <c r="G13" i="12"/>
  <c r="P12" i="12"/>
  <c r="N12" i="12"/>
  <c r="G12" i="12"/>
  <c r="P7" i="12"/>
  <c r="N8" i="12"/>
  <c r="N7" i="12"/>
  <c r="P3" i="12"/>
  <c r="G8" i="12"/>
  <c r="G7" i="12"/>
  <c r="N4" i="12"/>
  <c r="N3" i="12"/>
  <c r="G4" i="12"/>
  <c r="G3" i="12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AW7" i="9"/>
  <c r="AW8" i="9"/>
  <c r="AW9" i="9"/>
  <c r="AW10" i="9"/>
  <c r="AW11" i="9"/>
  <c r="AW1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O7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G7" i="9"/>
  <c r="AG8" i="9"/>
  <c r="AG9" i="9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6" i="9"/>
  <c r="I7" i="9"/>
  <c r="I8" i="9"/>
  <c r="I9" i="9"/>
  <c r="I5" i="9"/>
  <c r="BD54" i="9"/>
  <c r="BD53" i="9"/>
  <c r="BD52" i="9"/>
  <c r="BD51" i="9"/>
  <c r="BD50" i="9"/>
  <c r="BD49" i="9"/>
  <c r="BD48" i="9"/>
  <c r="BD47" i="9"/>
  <c r="BD46" i="9"/>
  <c r="BD45" i="9"/>
  <c r="BD44" i="9"/>
  <c r="BD43" i="9"/>
  <c r="BD42" i="9"/>
  <c r="BD41" i="9"/>
  <c r="BD40" i="9"/>
  <c r="BD39" i="9"/>
  <c r="BD38" i="9"/>
  <c r="BD37" i="9"/>
  <c r="BD36" i="9"/>
  <c r="BD35" i="9"/>
  <c r="BD34" i="9"/>
  <c r="BD33" i="9"/>
  <c r="BD32" i="9"/>
  <c r="BD31" i="9"/>
  <c r="BD30" i="9"/>
  <c r="BD29" i="9"/>
  <c r="BD28" i="9"/>
  <c r="BD27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4" i="9"/>
  <c r="BD13" i="9"/>
  <c r="BD12" i="9"/>
  <c r="BD11" i="9"/>
  <c r="BD10" i="9"/>
  <c r="BD9" i="9"/>
  <c r="BD8" i="9"/>
  <c r="BD7" i="9"/>
  <c r="AV54" i="9"/>
  <c r="AV53" i="9"/>
  <c r="AV52" i="9"/>
  <c r="AV51" i="9"/>
  <c r="AV50" i="9"/>
  <c r="AV49" i="9"/>
  <c r="AV48" i="9"/>
  <c r="AV47" i="9"/>
  <c r="AV46" i="9"/>
  <c r="AV45" i="9"/>
  <c r="AV44" i="9"/>
  <c r="AV43" i="9"/>
  <c r="AV42" i="9"/>
  <c r="AV41" i="9"/>
  <c r="AV40" i="9"/>
  <c r="AV39" i="9"/>
  <c r="AV38" i="9"/>
  <c r="AV37" i="9"/>
  <c r="AV36" i="9"/>
  <c r="AV35" i="9"/>
  <c r="AV34" i="9"/>
  <c r="AV33" i="9"/>
  <c r="AV32" i="9"/>
  <c r="AV31" i="9"/>
  <c r="AV30" i="9"/>
  <c r="AV29" i="9"/>
  <c r="AV28" i="9"/>
  <c r="AV27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4" i="9"/>
  <c r="AV13" i="9"/>
  <c r="AV12" i="9"/>
  <c r="AV11" i="9"/>
  <c r="AV10" i="9"/>
  <c r="AV9" i="9"/>
  <c r="AV8" i="9"/>
  <c r="AV7" i="9"/>
  <c r="AN54" i="9"/>
  <c r="AN53" i="9"/>
  <c r="AN52" i="9"/>
  <c r="AN51" i="9"/>
  <c r="AN50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4" i="9"/>
  <c r="AN13" i="9"/>
  <c r="AN12" i="9"/>
  <c r="AN11" i="9"/>
  <c r="AN10" i="9"/>
  <c r="AN9" i="9"/>
  <c r="AN8" i="9"/>
  <c r="AN7" i="9"/>
  <c r="AF54" i="9"/>
  <c r="AF53" i="9"/>
  <c r="AF52" i="9"/>
  <c r="AF51" i="9"/>
  <c r="AF50" i="9"/>
  <c r="AF49" i="9"/>
  <c r="AF48" i="9"/>
  <c r="AF47" i="9"/>
  <c r="AF46" i="9"/>
  <c r="AF45" i="9"/>
  <c r="AF44" i="9"/>
  <c r="AF43" i="9"/>
  <c r="AF42" i="9"/>
  <c r="AF41" i="9"/>
  <c r="AF40" i="9"/>
  <c r="AF39" i="9"/>
  <c r="AF38" i="9"/>
  <c r="AF37" i="9"/>
  <c r="AF36" i="9"/>
  <c r="AF35" i="9"/>
  <c r="AF34" i="9"/>
  <c r="AF33" i="9"/>
  <c r="AF32" i="9"/>
  <c r="AF31" i="9"/>
  <c r="AF30" i="9"/>
  <c r="AF29" i="9"/>
  <c r="AF28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4" i="9"/>
  <c r="AF13" i="9"/>
  <c r="AF12" i="9"/>
  <c r="AF11" i="9"/>
  <c r="AF10" i="9"/>
  <c r="AF9" i="9"/>
  <c r="AF8" i="9"/>
  <c r="AF7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X22" i="9"/>
  <c r="X21" i="9"/>
  <c r="X20" i="9"/>
  <c r="X19" i="9"/>
  <c r="X18" i="9"/>
  <c r="X17" i="9"/>
  <c r="X16" i="9"/>
  <c r="X15" i="9"/>
  <c r="X14" i="9"/>
  <c r="X13" i="9"/>
  <c r="X12" i="9"/>
  <c r="X11" i="9"/>
  <c r="X10" i="9"/>
  <c r="X9" i="9"/>
  <c r="X8" i="9"/>
  <c r="X7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G39" i="11" l="1"/>
  <c r="P38" i="11"/>
  <c r="N38" i="11"/>
  <c r="N39" i="11" s="1"/>
  <c r="P39" i="11" s="1"/>
  <c r="G38" i="11"/>
  <c r="P33" i="11"/>
  <c r="N33" i="11"/>
  <c r="N34" i="11" s="1"/>
  <c r="G33" i="11"/>
  <c r="G34" i="11" s="1"/>
  <c r="N28" i="11"/>
  <c r="N29" i="11" s="1"/>
  <c r="P29" i="11" s="1"/>
  <c r="G28" i="11"/>
  <c r="G29" i="11" s="1"/>
  <c r="P23" i="11"/>
  <c r="N23" i="11"/>
  <c r="N24" i="11" s="1"/>
  <c r="G23" i="11"/>
  <c r="G24" i="11" s="1"/>
  <c r="N19" i="11"/>
  <c r="P19" i="11" s="1"/>
  <c r="G19" i="11"/>
  <c r="P18" i="11"/>
  <c r="N18" i="11"/>
  <c r="G18" i="11"/>
  <c r="P13" i="11"/>
  <c r="N13" i="11"/>
  <c r="N14" i="11" s="1"/>
  <c r="G13" i="11"/>
  <c r="G14" i="11" s="1"/>
  <c r="G9" i="11"/>
  <c r="P8" i="11"/>
  <c r="N8" i="11"/>
  <c r="N9" i="11" s="1"/>
  <c r="P9" i="11" s="1"/>
  <c r="G8" i="11"/>
  <c r="P4" i="11"/>
  <c r="P3" i="11"/>
  <c r="N3" i="11"/>
  <c r="N4" i="11" s="1"/>
  <c r="G4" i="11"/>
  <c r="G3" i="11"/>
  <c r="P34" i="11" l="1"/>
  <c r="P28" i="11"/>
  <c r="P24" i="11"/>
  <c r="P14" i="11"/>
  <c r="H51" i="9" l="1"/>
  <c r="H52" i="9"/>
  <c r="H53" i="9"/>
  <c r="H54" i="9"/>
  <c r="H6" i="9"/>
  <c r="H7" i="9"/>
  <c r="H8" i="9"/>
  <c r="H9" i="9"/>
  <c r="H10" i="9"/>
  <c r="H11" i="9"/>
  <c r="H12" i="9"/>
  <c r="B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BH28" i="9"/>
  <c r="C28" i="9" s="1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BH46" i="9" l="1"/>
  <c r="C46" i="9" s="1"/>
  <c r="BH30" i="9"/>
  <c r="C30" i="9" s="1"/>
  <c r="BH26" i="9"/>
  <c r="C26" i="9" s="1"/>
  <c r="BH32" i="9"/>
  <c r="C32" i="9" s="1"/>
  <c r="BH24" i="9"/>
  <c r="BH20" i="9"/>
  <c r="C20" i="9" s="1"/>
  <c r="BH38" i="9"/>
  <c r="C38" i="9" s="1"/>
  <c r="BH43" i="9"/>
  <c r="C43" i="9" s="1"/>
  <c r="BH41" i="9"/>
  <c r="C41" i="9" s="1"/>
  <c r="BH37" i="9"/>
  <c r="C37" i="9" s="1"/>
  <c r="BH31" i="9"/>
  <c r="BH29" i="9"/>
  <c r="C29" i="9" s="1"/>
  <c r="BH27" i="9"/>
  <c r="C27" i="9" s="1"/>
  <c r="BH14" i="9"/>
  <c r="C14" i="9" s="1"/>
  <c r="BH54" i="9"/>
  <c r="C54" i="9" s="1"/>
  <c r="BH48" i="9"/>
  <c r="C48" i="9" s="1"/>
  <c r="BH33" i="9"/>
  <c r="C33" i="9" s="1"/>
  <c r="BH25" i="9"/>
  <c r="C25" i="9" s="1"/>
  <c r="BH52" i="9"/>
  <c r="C52" i="9" s="1"/>
  <c r="BH50" i="9"/>
  <c r="C50" i="9" s="1"/>
  <c r="BH40" i="9"/>
  <c r="C40" i="9" s="1"/>
  <c r="BH51" i="9"/>
  <c r="BH53" i="9"/>
  <c r="BH8" i="9"/>
  <c r="BH49" i="9"/>
  <c r="BH45" i="9"/>
  <c r="BH34" i="9"/>
  <c r="BH47" i="9"/>
  <c r="BH42" i="9"/>
  <c r="BH39" i="9"/>
  <c r="BH36" i="9"/>
  <c r="BH44" i="9"/>
  <c r="C24" i="9"/>
  <c r="BH35" i="9"/>
  <c r="BH16" i="9"/>
  <c r="BH15" i="9"/>
  <c r="C12" i="9"/>
  <c r="BH10" i="9"/>
  <c r="C31" i="9"/>
  <c r="BH23" i="9"/>
  <c r="BH22" i="9"/>
  <c r="BH18" i="9"/>
  <c r="BH21" i="9"/>
  <c r="BH13" i="9"/>
  <c r="BH7" i="9"/>
  <c r="BH19" i="9"/>
  <c r="BH11" i="9"/>
  <c r="BH17" i="9"/>
  <c r="BH9" i="9"/>
  <c r="H5" i="9"/>
  <c r="BH5" i="9" s="1"/>
  <c r="C5" i="9" l="1"/>
  <c r="C53" i="9"/>
  <c r="C51" i="9"/>
  <c r="C13" i="9"/>
  <c r="C35" i="9"/>
  <c r="C47" i="9"/>
  <c r="C49" i="9"/>
  <c r="C19" i="9"/>
  <c r="C21" i="9"/>
  <c r="C18" i="9"/>
  <c r="C6" i="9"/>
  <c r="C23" i="9"/>
  <c r="C16" i="9"/>
  <c r="C45" i="9"/>
  <c r="C9" i="9"/>
  <c r="C11" i="9"/>
  <c r="C22" i="9"/>
  <c r="C36" i="9"/>
  <c r="C39" i="9"/>
  <c r="C42" i="9"/>
  <c r="C8" i="9"/>
  <c r="C44" i="9"/>
  <c r="C17" i="9"/>
  <c r="C7" i="9"/>
  <c r="C10" i="9"/>
  <c r="C15" i="9"/>
  <c r="C34" i="9"/>
  <c r="H18" i="1"/>
</calcChain>
</file>

<file path=xl/sharedStrings.xml><?xml version="1.0" encoding="utf-8"?>
<sst xmlns="http://schemas.openxmlformats.org/spreadsheetml/2006/main" count="1167" uniqueCount="169">
  <si>
    <t>2020 Winter League and Events Schedule</t>
  </si>
  <si>
    <t>Date</t>
  </si>
  <si>
    <t>Event</t>
  </si>
  <si>
    <t>Rounds to Record</t>
  </si>
  <si>
    <t>4 Standard Rounds, make-ups, practice, open play</t>
  </si>
  <si>
    <t>Intro, 4 Standard Rounds Rounds, practice, open play</t>
  </si>
  <si>
    <t>OFF</t>
  </si>
  <si>
    <t>Cornhole open tournament, 2 standard rounds</t>
  </si>
  <si>
    <t>Modified Cricket Tournament, 2 standard rounds</t>
  </si>
  <si>
    <t>Break, No Events Scheduled</t>
  </si>
  <si>
    <t>Total</t>
  </si>
  <si>
    <t>Seeded double elimination championship tournament</t>
  </si>
  <si>
    <t>4 Standard Rounds, optional duels play</t>
  </si>
  <si>
    <t>Week #</t>
  </si>
  <si>
    <t>Intro to league nights with safety, formats, play, scoring, recorded rounds, and practice.</t>
  </si>
  <si>
    <t>Open play, 4 standard rounds recorded, make-up sessions, intro for new arrivals, practice.</t>
  </si>
  <si>
    <t>Modified Cricket: Close out board numbers before your opponent, tournament style play, 2 standard scoring rounds recorded.</t>
  </si>
  <si>
    <t>Cornhole style scored tournament = Higher Throw - Lower Throw to 21, 2 scored rounds recorded.</t>
  </si>
  <si>
    <t>Off</t>
  </si>
  <si>
    <t>Double elimination seeded league championship tournament, seeding based on scoring totals weeks 1-5 recorded rounds.</t>
  </si>
  <si>
    <t>Open play, 4 standard rounds recorded, make-ups due date, optional approved duals play.</t>
  </si>
  <si>
    <t>Thrower Names:</t>
  </si>
  <si>
    <t>Match Winner:</t>
  </si>
  <si>
    <t>L</t>
  </si>
  <si>
    <t>B</t>
  </si>
  <si>
    <t>Left Kill</t>
  </si>
  <si>
    <t>Right Kill</t>
  </si>
  <si>
    <t>R</t>
  </si>
  <si>
    <t>Win</t>
  </si>
  <si>
    <t>Winner= First To: X</t>
  </si>
  <si>
    <t>Lane</t>
  </si>
  <si>
    <t>Thrower Name</t>
  </si>
  <si>
    <t>Traditional Scoring can be used or modify the game as needed (example: bull = 5 and Kill 7)</t>
  </si>
  <si>
    <t>/ for halve, X for close or / - X - O for classic</t>
  </si>
  <si>
    <t>Winner</t>
  </si>
  <si>
    <t>1-5</t>
  </si>
  <si>
    <t>6-10</t>
  </si>
  <si>
    <t>Round</t>
  </si>
  <si>
    <t>Match</t>
  </si>
  <si>
    <t>Thrower Name(s)</t>
  </si>
  <si>
    <t>Throw Number</t>
  </si>
  <si>
    <t>switch</t>
  </si>
  <si>
    <t>end</t>
  </si>
  <si>
    <t>Totals</t>
  </si>
  <si>
    <t>Bullseyes = 6 Points</t>
  </si>
  <si>
    <t>Colors Must Break (show on both sides)</t>
  </si>
  <si>
    <t>4</t>
  </si>
  <si>
    <t>3</t>
  </si>
  <si>
    <t>2</t>
  </si>
  <si>
    <t>1</t>
  </si>
  <si>
    <t>Kill Shots Open Throws 5 &amp; 10 by Call = 8 Points or 0</t>
  </si>
  <si>
    <t>Black Line Throws = Goes to the higher point:</t>
  </si>
  <si>
    <t>Rounds</t>
  </si>
  <si>
    <t>Team 1 Throwers</t>
  </si>
  <si>
    <t>Team 2 Throwers</t>
  </si>
  <si>
    <t>Kill Shots Open Throw 5 by Call = 8 Points or 0</t>
  </si>
  <si>
    <t>Colors Must Break (show both sides)</t>
  </si>
  <si>
    <t>Black Line Throws = Goes to the higher point: B-4-3-2-1</t>
  </si>
  <si>
    <t>Left</t>
  </si>
  <si>
    <t>Right</t>
  </si>
  <si>
    <t>Lane:</t>
  </si>
  <si>
    <t>Year:</t>
  </si>
  <si>
    <t>Season:</t>
  </si>
  <si>
    <t>Week 1</t>
  </si>
  <si>
    <t>Week 2</t>
  </si>
  <si>
    <t>Week 3</t>
  </si>
  <si>
    <t>Week 4</t>
  </si>
  <si>
    <t>Week 5</t>
  </si>
  <si>
    <t>Week 6</t>
  </si>
  <si>
    <t>Week 7</t>
  </si>
  <si>
    <t>Rnd 1</t>
  </si>
  <si>
    <t>Rnd 2</t>
  </si>
  <si>
    <t>Rnd 3</t>
  </si>
  <si>
    <t>Rnd 4</t>
  </si>
  <si>
    <t>Avg.</t>
  </si>
  <si>
    <t>Rnds Required:</t>
  </si>
  <si>
    <t>Season</t>
  </si>
  <si>
    <t>Average</t>
  </si>
  <si>
    <t>BTL AXE Season Points and Standings</t>
  </si>
  <si>
    <t>Position</t>
  </si>
  <si>
    <t>Sorted</t>
  </si>
  <si>
    <t>Points Season to Date Recorded</t>
  </si>
  <si>
    <t>Spring</t>
  </si>
  <si>
    <t>Summer</t>
  </si>
  <si>
    <t xml:space="preserve">Fall </t>
  </si>
  <si>
    <t>Winter</t>
  </si>
  <si>
    <t>SEASON</t>
  </si>
  <si>
    <t>YEAR</t>
  </si>
  <si>
    <t>yellow = auto-populate</t>
  </si>
  <si>
    <t>Yellow = Populate as Needed</t>
  </si>
  <si>
    <t>Thrower Last, First
(or Alias/Nickname)</t>
  </si>
  <si>
    <t>Wins</t>
  </si>
  <si>
    <t>Losses</t>
  </si>
  <si>
    <t>W/L</t>
  </si>
  <si>
    <t>Reynolds, Tammy</t>
  </si>
  <si>
    <t>VanDyke, Dan</t>
  </si>
  <si>
    <t>Duval, Ben</t>
  </si>
  <si>
    <t>Angelo, Mat</t>
  </si>
  <si>
    <t>Dugan, Sean</t>
  </si>
  <si>
    <t>Craig, Deb</t>
  </si>
  <si>
    <t>Kitley, Jared</t>
  </si>
  <si>
    <t>Fales, Jaime</t>
  </si>
  <si>
    <t>Carter, Snake</t>
  </si>
  <si>
    <t>McClain, Kenda</t>
  </si>
  <si>
    <t>McClain, Troy</t>
  </si>
  <si>
    <t>Johnson, Erik</t>
  </si>
  <si>
    <t>Dewey, Tony</t>
  </si>
  <si>
    <t>Janzen, Lars</t>
  </si>
  <si>
    <t>Mayes, Bryan</t>
  </si>
  <si>
    <t>Wllman, Leslie</t>
  </si>
  <si>
    <t>Smith, Joel</t>
  </si>
  <si>
    <t>Bachman, Jon</t>
  </si>
  <si>
    <t>Beam, Jim</t>
  </si>
  <si>
    <t>Brennan, Dan</t>
  </si>
  <si>
    <t>Newton, Joe</t>
  </si>
  <si>
    <t>Wellman, Dustin</t>
  </si>
  <si>
    <t>Andrews, Jeremy</t>
  </si>
  <si>
    <t>Pruitt, Shawn</t>
  </si>
  <si>
    <t>Norstrom, Mike</t>
  </si>
  <si>
    <t>Squire, George</t>
  </si>
  <si>
    <t>May, Kevin</t>
  </si>
  <si>
    <t>Wilkey, Trevor</t>
  </si>
  <si>
    <t>Bye 30</t>
  </si>
  <si>
    <t>Bye 31</t>
  </si>
  <si>
    <t>Bye 32</t>
  </si>
  <si>
    <t>Bye 29</t>
  </si>
  <si>
    <t>League, Membership, Customer, Event, and Entity: Information and Resources</t>
  </si>
  <si>
    <t>Week 8</t>
  </si>
  <si>
    <t>Rnd 5</t>
  </si>
  <si>
    <t>Rnd 6</t>
  </si>
  <si>
    <t>Rnd 7</t>
  </si>
  <si>
    <t>Rnd 8</t>
  </si>
  <si>
    <t>Cronk- Josh</t>
  </si>
  <si>
    <t>Sonia ???</t>
  </si>
  <si>
    <t>Erik J</t>
  </si>
  <si>
    <t>Wes M</t>
  </si>
  <si>
    <t>Mike N</t>
  </si>
  <si>
    <t>Kayla n</t>
  </si>
  <si>
    <t>Wes S</t>
  </si>
  <si>
    <t>Johnny B</t>
  </si>
  <si>
    <t>Chyna</t>
  </si>
  <si>
    <t>Tracey L</t>
  </si>
  <si>
    <t>James K</t>
  </si>
  <si>
    <t>Bryan M</t>
  </si>
  <si>
    <t>Don S</t>
  </si>
  <si>
    <t>Ben D</t>
  </si>
  <si>
    <t>David L</t>
  </si>
  <si>
    <t>Leslie W</t>
  </si>
  <si>
    <t>Dustin W</t>
  </si>
  <si>
    <t>Katie P</t>
  </si>
  <si>
    <t>Sean D</t>
  </si>
  <si>
    <t>Conner D</t>
  </si>
  <si>
    <t>Snake C</t>
  </si>
  <si>
    <t>George S</t>
  </si>
  <si>
    <t>Matt McC</t>
  </si>
  <si>
    <t>Joe N</t>
  </si>
  <si>
    <t>Jason W</t>
  </si>
  <si>
    <t>Nick F</t>
  </si>
  <si>
    <t>Nicole G</t>
  </si>
  <si>
    <t>Mike E</t>
  </si>
  <si>
    <t>Jeremy A</t>
  </si>
  <si>
    <t>Dan B</t>
  </si>
  <si>
    <t>Kevin S</t>
  </si>
  <si>
    <t>???Don ???(S dup?)</t>
  </si>
  <si>
    <t>Jim B</t>
  </si>
  <si>
    <t>Nate D</t>
  </si>
  <si>
    <t>Travis C</t>
  </si>
  <si>
    <t>RANK</t>
  </si>
  <si>
    <t>BTL AXE 2020 Summer Season Pre-Tournament Score Logs, Point Totals, and Standings - Page 1 of 2, Weeks 1-4, 4 Rounds Each 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</si>
</sst>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479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0" xfId="0" applyNumberFormat="1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5" fillId="0" borderId="22" xfId="0" applyNumberFormat="1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1" fillId="0" borderId="2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textRotation="90"/>
    </xf>
    <xf numFmtId="49" fontId="0" fillId="4" borderId="0" xfId="0" applyNumberFormat="1" applyFill="1" applyAlignment="1">
      <alignment horizontal="center" vertical="center"/>
    </xf>
    <xf numFmtId="49" fontId="0" fillId="4" borderId="0" xfId="0" applyNumberFormat="1" applyFill="1" applyBorder="1" applyAlignment="1">
      <alignment horizontal="center" vertical="center"/>
    </xf>
    <xf numFmtId="49" fontId="1" fillId="5" borderId="0" xfId="0" applyNumberFormat="1" applyFont="1" applyFill="1" applyBorder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/>
    </xf>
    <xf numFmtId="49" fontId="1" fillId="3" borderId="22" xfId="0" applyNumberFormat="1" applyFont="1" applyFill="1" applyBorder="1" applyAlignment="1">
      <alignment horizontal="center" vertical="center"/>
    </xf>
    <xf numFmtId="49" fontId="1" fillId="3" borderId="23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textRotation="90"/>
    </xf>
    <xf numFmtId="49" fontId="5" fillId="0" borderId="0" xfId="0" applyNumberFormat="1" applyFont="1" applyFill="1" applyBorder="1" applyAlignment="1">
      <alignment vertical="center" textRotation="90"/>
    </xf>
    <xf numFmtId="0" fontId="0" fillId="0" borderId="0" xfId="0" applyBorder="1" applyAlignment="1">
      <alignment horizontal="center" vertical="center"/>
    </xf>
    <xf numFmtId="0" fontId="6" fillId="11" borderId="2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49" fontId="5" fillId="0" borderId="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13" xfId="0" applyBorder="1"/>
    <xf numFmtId="49" fontId="5" fillId="0" borderId="0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49" fontId="5" fillId="0" borderId="22" xfId="0" applyNumberFormat="1" applyFont="1" applyBorder="1" applyAlignment="1">
      <alignment textRotation="90"/>
    </xf>
    <xf numFmtId="49" fontId="5" fillId="0" borderId="23" xfId="0" applyNumberFormat="1" applyFont="1" applyBorder="1" applyAlignment="1">
      <alignment textRotation="90"/>
    </xf>
    <xf numFmtId="1" fontId="0" fillId="0" borderId="13" xfId="0" applyNumberFormat="1" applyBorder="1" applyAlignment="1">
      <alignment horizontal="center" vertical="center"/>
    </xf>
    <xf numFmtId="1" fontId="0" fillId="12" borderId="24" xfId="0" applyNumberFormat="1" applyFill="1" applyBorder="1" applyAlignment="1">
      <alignment horizontal="center" vertical="center"/>
    </xf>
    <xf numFmtId="49" fontId="0" fillId="12" borderId="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1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6" fillId="11" borderId="30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6" fillId="15" borderId="22" xfId="0" applyFont="1" applyFill="1" applyBorder="1" applyAlignment="1">
      <alignment horizontal="center" vertical="center"/>
    </xf>
    <xf numFmtId="0" fontId="6" fillId="15" borderId="30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top"/>
    </xf>
    <xf numFmtId="1" fontId="0" fillId="3" borderId="2" xfId="0" applyNumberFormat="1" applyFill="1" applyBorder="1" applyAlignment="1">
      <alignment horizontal="center" vertical="center"/>
    </xf>
    <xf numFmtId="1" fontId="0" fillId="10" borderId="2" xfId="0" applyNumberFormat="1" applyFill="1" applyBorder="1" applyAlignment="1">
      <alignment horizontal="center" vertical="center"/>
    </xf>
    <xf numFmtId="1" fontId="0" fillId="8" borderId="2" xfId="0" applyNumberFormat="1" applyFill="1" applyBorder="1" applyAlignment="1">
      <alignment horizontal="center" vertical="center"/>
    </xf>
    <xf numFmtId="0" fontId="7" fillId="16" borderId="2" xfId="0" applyFont="1" applyFill="1" applyBorder="1" applyAlignment="1">
      <alignment horizontal="center" vertical="top"/>
    </xf>
    <xf numFmtId="0" fontId="1" fillId="16" borderId="2" xfId="0" applyFont="1" applyFill="1" applyBorder="1" applyAlignment="1">
      <alignment horizontal="center" vertical="top"/>
    </xf>
    <xf numFmtId="1" fontId="0" fillId="16" borderId="2" xfId="0" applyNumberFormat="1" applyFill="1" applyBorder="1" applyAlignment="1">
      <alignment horizontal="center" vertical="center"/>
    </xf>
    <xf numFmtId="1" fontId="8" fillId="16" borderId="2" xfId="0" applyNumberFormat="1" applyFont="1" applyFill="1" applyBorder="1" applyAlignment="1">
      <alignment horizontal="center" vertical="center"/>
    </xf>
    <xf numFmtId="0" fontId="1" fillId="17" borderId="2" xfId="0" applyFont="1" applyFill="1" applyBorder="1" applyAlignment="1">
      <alignment horizontal="center" vertical="top"/>
    </xf>
    <xf numFmtId="1" fontId="0" fillId="17" borderId="2" xfId="0" applyNumberFormat="1" applyFill="1" applyBorder="1" applyAlignment="1">
      <alignment horizontal="center" vertical="center"/>
    </xf>
    <xf numFmtId="1" fontId="8" fillId="17" borderId="2" xfId="0" applyNumberFormat="1" applyFont="1" applyFill="1" applyBorder="1" applyAlignment="1">
      <alignment horizontal="center" vertical="center"/>
    </xf>
    <xf numFmtId="1" fontId="8" fillId="10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top"/>
    </xf>
    <xf numFmtId="1" fontId="8" fillId="8" borderId="2" xfId="0" applyNumberFormat="1" applyFont="1" applyFill="1" applyBorder="1" applyAlignment="1">
      <alignment horizontal="center" vertical="center"/>
    </xf>
    <xf numFmtId="0" fontId="1" fillId="18" borderId="2" xfId="0" applyFont="1" applyFill="1" applyBorder="1" applyAlignment="1">
      <alignment horizontal="center" vertical="top"/>
    </xf>
    <xf numFmtId="1" fontId="0" fillId="18" borderId="2" xfId="0" applyNumberFormat="1" applyFill="1" applyBorder="1" applyAlignment="1">
      <alignment horizontal="center" vertical="center"/>
    </xf>
    <xf numFmtId="1" fontId="8" fillId="18" borderId="2" xfId="0" applyNumberFormat="1" applyFont="1" applyFill="1" applyBorder="1" applyAlignment="1">
      <alignment horizontal="center" vertical="center"/>
    </xf>
    <xf numFmtId="0" fontId="7" fillId="19" borderId="2" xfId="0" applyFont="1" applyFill="1" applyBorder="1" applyAlignment="1">
      <alignment horizontal="center" vertical="top"/>
    </xf>
    <xf numFmtId="0" fontId="1" fillId="19" borderId="2" xfId="0" applyFont="1" applyFill="1" applyBorder="1" applyAlignment="1">
      <alignment horizontal="center" vertical="top"/>
    </xf>
    <xf numFmtId="1" fontId="0" fillId="19" borderId="2" xfId="0" applyNumberFormat="1" applyFill="1" applyBorder="1" applyAlignment="1">
      <alignment horizontal="center" vertical="center"/>
    </xf>
    <xf numFmtId="1" fontId="8" fillId="19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top"/>
    </xf>
    <xf numFmtId="1" fontId="8" fillId="3" borderId="2" xfId="0" applyNumberFormat="1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top"/>
    </xf>
    <xf numFmtId="0" fontId="1" fillId="3" borderId="39" xfId="0" applyFont="1" applyFill="1" applyBorder="1" applyAlignment="1">
      <alignment horizontal="center" vertical="top"/>
    </xf>
    <xf numFmtId="1" fontId="0" fillId="3" borderId="38" xfId="0" applyNumberFormat="1" applyFill="1" applyBorder="1" applyAlignment="1">
      <alignment horizontal="center" vertical="center"/>
    </xf>
    <xf numFmtId="1" fontId="8" fillId="3" borderId="39" xfId="0" applyNumberFormat="1" applyFont="1" applyFill="1" applyBorder="1" applyAlignment="1">
      <alignment horizontal="center" vertical="center"/>
    </xf>
    <xf numFmtId="1" fontId="0" fillId="3" borderId="36" xfId="0" applyNumberFormat="1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center" vertical="center"/>
    </xf>
    <xf numFmtId="1" fontId="8" fillId="3" borderId="8" xfId="0" applyNumberFormat="1" applyFont="1" applyFill="1" applyBorder="1" applyAlignment="1">
      <alignment horizontal="center" vertical="center"/>
    </xf>
    <xf numFmtId="1" fontId="8" fillId="3" borderId="37" xfId="0" applyNumberFormat="1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" fillId="19" borderId="10" xfId="0" applyFont="1" applyFill="1" applyBorder="1" applyAlignment="1">
      <alignment horizontal="center" vertical="center"/>
    </xf>
    <xf numFmtId="0" fontId="1" fillId="19" borderId="32" xfId="0" applyFont="1" applyFill="1" applyBorder="1" applyAlignment="1">
      <alignment horizontal="center" vertical="center"/>
    </xf>
    <xf numFmtId="0" fontId="7" fillId="19" borderId="38" xfId="0" applyFont="1" applyFill="1" applyBorder="1" applyAlignment="1">
      <alignment horizontal="center" vertical="top"/>
    </xf>
    <xf numFmtId="0" fontId="1" fillId="19" borderId="39" xfId="0" applyFont="1" applyFill="1" applyBorder="1" applyAlignment="1">
      <alignment horizontal="center" vertical="top"/>
    </xf>
    <xf numFmtId="1" fontId="0" fillId="19" borderId="38" xfId="0" applyNumberFormat="1" applyFill="1" applyBorder="1" applyAlignment="1">
      <alignment horizontal="center" vertical="center"/>
    </xf>
    <xf numFmtId="1" fontId="8" fillId="19" borderId="39" xfId="0" applyNumberFormat="1" applyFont="1" applyFill="1" applyBorder="1" applyAlignment="1">
      <alignment horizontal="center" vertical="center"/>
    </xf>
    <xf numFmtId="1" fontId="0" fillId="19" borderId="36" xfId="0" applyNumberFormat="1" applyFill="1" applyBorder="1" applyAlignment="1">
      <alignment horizontal="center" vertical="center"/>
    </xf>
    <xf numFmtId="1" fontId="0" fillId="19" borderId="8" xfId="0" applyNumberFormat="1" applyFill="1" applyBorder="1" applyAlignment="1">
      <alignment horizontal="center" vertical="center"/>
    </xf>
    <xf numFmtId="1" fontId="8" fillId="19" borderId="8" xfId="0" applyNumberFormat="1" applyFont="1" applyFill="1" applyBorder="1" applyAlignment="1">
      <alignment horizontal="center" vertical="center"/>
    </xf>
    <xf numFmtId="1" fontId="8" fillId="19" borderId="37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top" wrapText="1"/>
    </xf>
    <xf numFmtId="1" fontId="8" fillId="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15" borderId="22" xfId="0" applyFont="1" applyFill="1" applyBorder="1" applyAlignment="1">
      <alignment horizontal="center" vertical="center"/>
    </xf>
    <xf numFmtId="0" fontId="1" fillId="15" borderId="23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/>
    </xf>
    <xf numFmtId="0" fontId="1" fillId="18" borderId="32" xfId="0" applyFont="1" applyFill="1" applyBorder="1" applyAlignment="1">
      <alignment horizontal="center" vertical="center"/>
    </xf>
    <xf numFmtId="0" fontId="1" fillId="18" borderId="38" xfId="0" applyFont="1" applyFill="1" applyBorder="1" applyAlignment="1">
      <alignment horizontal="center" vertical="top"/>
    </xf>
    <xf numFmtId="0" fontId="1" fillId="18" borderId="39" xfId="0" applyFont="1" applyFill="1" applyBorder="1" applyAlignment="1">
      <alignment horizontal="center" vertical="top"/>
    </xf>
    <xf numFmtId="1" fontId="0" fillId="18" borderId="38" xfId="0" applyNumberFormat="1" applyFill="1" applyBorder="1" applyAlignment="1">
      <alignment horizontal="center" vertical="center"/>
    </xf>
    <xf numFmtId="1" fontId="8" fillId="18" borderId="39" xfId="0" applyNumberFormat="1" applyFont="1" applyFill="1" applyBorder="1" applyAlignment="1">
      <alignment horizontal="center" vertical="center"/>
    </xf>
    <xf numFmtId="1" fontId="0" fillId="18" borderId="36" xfId="0" applyNumberFormat="1" applyFill="1" applyBorder="1" applyAlignment="1">
      <alignment horizontal="center" vertical="center"/>
    </xf>
    <xf numFmtId="1" fontId="0" fillId="18" borderId="8" xfId="0" applyNumberFormat="1" applyFill="1" applyBorder="1" applyAlignment="1">
      <alignment horizontal="center" vertical="center"/>
    </xf>
    <xf numFmtId="1" fontId="8" fillId="18" borderId="8" xfId="0" applyNumberFormat="1" applyFont="1" applyFill="1" applyBorder="1" applyAlignment="1">
      <alignment horizontal="center" vertical="center"/>
    </xf>
    <xf numFmtId="1" fontId="8" fillId="18" borderId="37" xfId="0" applyNumberFormat="1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center" vertical="center"/>
    </xf>
    <xf numFmtId="0" fontId="1" fillId="8" borderId="38" xfId="0" applyFont="1" applyFill="1" applyBorder="1" applyAlignment="1">
      <alignment horizontal="center" vertical="top"/>
    </xf>
    <xf numFmtId="0" fontId="1" fillId="8" borderId="39" xfId="0" applyFont="1" applyFill="1" applyBorder="1" applyAlignment="1">
      <alignment horizontal="center" vertical="top"/>
    </xf>
    <xf numFmtId="1" fontId="0" fillId="8" borderId="38" xfId="0" applyNumberFormat="1" applyFill="1" applyBorder="1" applyAlignment="1">
      <alignment horizontal="center" vertical="center"/>
    </xf>
    <xf numFmtId="1" fontId="8" fillId="8" borderId="39" xfId="0" applyNumberFormat="1" applyFont="1" applyFill="1" applyBorder="1" applyAlignment="1">
      <alignment horizontal="center" vertical="center"/>
    </xf>
    <xf numFmtId="1" fontId="0" fillId="8" borderId="36" xfId="0" applyNumberFormat="1" applyFill="1" applyBorder="1" applyAlignment="1">
      <alignment horizontal="center" vertical="center"/>
    </xf>
    <xf numFmtId="1" fontId="0" fillId="8" borderId="8" xfId="0" applyNumberFormat="1" applyFill="1" applyBorder="1" applyAlignment="1">
      <alignment horizontal="center" vertical="center"/>
    </xf>
    <xf numFmtId="1" fontId="8" fillId="8" borderId="8" xfId="0" applyNumberFormat="1" applyFont="1" applyFill="1" applyBorder="1" applyAlignment="1">
      <alignment horizontal="center" vertical="center"/>
    </xf>
    <xf numFmtId="1" fontId="8" fillId="8" borderId="37" xfId="0" applyNumberFormat="1" applyFont="1" applyFill="1" applyBorder="1" applyAlignment="1">
      <alignment horizontal="center" vertical="center"/>
    </xf>
    <xf numFmtId="0" fontId="1" fillId="10" borderId="32" xfId="0" applyFont="1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top"/>
    </xf>
    <xf numFmtId="0" fontId="1" fillId="10" borderId="39" xfId="0" applyFont="1" applyFill="1" applyBorder="1" applyAlignment="1">
      <alignment horizontal="center" vertical="top"/>
    </xf>
    <xf numFmtId="1" fontId="0" fillId="10" borderId="38" xfId="0" applyNumberFormat="1" applyFill="1" applyBorder="1" applyAlignment="1">
      <alignment horizontal="center" vertical="center"/>
    </xf>
    <xf numFmtId="1" fontId="8" fillId="10" borderId="39" xfId="0" applyNumberFormat="1" applyFont="1" applyFill="1" applyBorder="1" applyAlignment="1">
      <alignment horizontal="center" vertical="center"/>
    </xf>
    <xf numFmtId="1" fontId="0" fillId="10" borderId="36" xfId="0" applyNumberFormat="1" applyFill="1" applyBorder="1" applyAlignment="1">
      <alignment horizontal="center" vertical="center"/>
    </xf>
    <xf numFmtId="1" fontId="0" fillId="10" borderId="8" xfId="0" applyNumberFormat="1" applyFill="1" applyBorder="1" applyAlignment="1">
      <alignment horizontal="center" vertical="center"/>
    </xf>
    <xf numFmtId="1" fontId="8" fillId="10" borderId="8" xfId="0" applyNumberFormat="1" applyFont="1" applyFill="1" applyBorder="1" applyAlignment="1">
      <alignment horizontal="center" vertical="center"/>
    </xf>
    <xf numFmtId="1" fontId="8" fillId="10" borderId="37" xfId="0" applyNumberFormat="1" applyFont="1" applyFill="1" applyBorder="1" applyAlignment="1">
      <alignment horizontal="center" vertical="center"/>
    </xf>
    <xf numFmtId="0" fontId="1" fillId="17" borderId="32" xfId="0" applyFont="1" applyFill="1" applyBorder="1" applyAlignment="1">
      <alignment horizontal="center" vertical="center"/>
    </xf>
    <xf numFmtId="0" fontId="1" fillId="17" borderId="38" xfId="0" applyFont="1" applyFill="1" applyBorder="1" applyAlignment="1">
      <alignment horizontal="center" vertical="top"/>
    </xf>
    <xf numFmtId="0" fontId="1" fillId="17" borderId="39" xfId="0" applyFont="1" applyFill="1" applyBorder="1" applyAlignment="1">
      <alignment horizontal="center" vertical="top"/>
    </xf>
    <xf numFmtId="1" fontId="0" fillId="17" borderId="38" xfId="0" applyNumberFormat="1" applyFill="1" applyBorder="1" applyAlignment="1">
      <alignment horizontal="center" vertical="center"/>
    </xf>
    <xf numFmtId="1" fontId="8" fillId="17" borderId="39" xfId="0" applyNumberFormat="1" applyFont="1" applyFill="1" applyBorder="1" applyAlignment="1">
      <alignment horizontal="center" vertical="center"/>
    </xf>
    <xf numFmtId="1" fontId="0" fillId="17" borderId="36" xfId="0" applyNumberFormat="1" applyFill="1" applyBorder="1" applyAlignment="1">
      <alignment horizontal="center" vertical="center"/>
    </xf>
    <xf numFmtId="1" fontId="0" fillId="17" borderId="8" xfId="0" applyNumberFormat="1" applyFill="1" applyBorder="1" applyAlignment="1">
      <alignment horizontal="center" vertical="center"/>
    </xf>
    <xf numFmtId="1" fontId="8" fillId="17" borderId="8" xfId="0" applyNumberFormat="1" applyFont="1" applyFill="1" applyBorder="1" applyAlignment="1">
      <alignment horizontal="center" vertical="center"/>
    </xf>
    <xf numFmtId="1" fontId="8" fillId="17" borderId="37" xfId="0" applyNumberFormat="1" applyFont="1" applyFill="1" applyBorder="1" applyAlignment="1">
      <alignment horizontal="center" vertical="center"/>
    </xf>
    <xf numFmtId="0" fontId="1" fillId="16" borderId="10" xfId="0" applyFont="1" applyFill="1" applyBorder="1" applyAlignment="1">
      <alignment horizontal="center" vertical="center"/>
    </xf>
    <xf numFmtId="0" fontId="1" fillId="16" borderId="32" xfId="0" applyFont="1" applyFill="1" applyBorder="1" applyAlignment="1">
      <alignment horizontal="center" vertical="center"/>
    </xf>
    <xf numFmtId="0" fontId="7" fillId="16" borderId="38" xfId="0" applyFont="1" applyFill="1" applyBorder="1" applyAlignment="1">
      <alignment horizontal="center" vertical="top"/>
    </xf>
    <xf numFmtId="0" fontId="1" fillId="16" borderId="39" xfId="0" applyFont="1" applyFill="1" applyBorder="1" applyAlignment="1">
      <alignment horizontal="center" vertical="top"/>
    </xf>
    <xf numFmtId="1" fontId="0" fillId="16" borderId="38" xfId="0" applyNumberFormat="1" applyFill="1" applyBorder="1" applyAlignment="1">
      <alignment horizontal="center" vertical="center"/>
    </xf>
    <xf numFmtId="1" fontId="8" fillId="16" borderId="39" xfId="0" applyNumberFormat="1" applyFont="1" applyFill="1" applyBorder="1" applyAlignment="1">
      <alignment horizontal="center" vertical="center"/>
    </xf>
    <xf numFmtId="1" fontId="0" fillId="16" borderId="36" xfId="0" applyNumberFormat="1" applyFill="1" applyBorder="1" applyAlignment="1">
      <alignment horizontal="center" vertical="center"/>
    </xf>
    <xf numFmtId="1" fontId="0" fillId="16" borderId="8" xfId="0" applyNumberFormat="1" applyFill="1" applyBorder="1" applyAlignment="1">
      <alignment horizontal="center" vertical="center"/>
    </xf>
    <xf numFmtId="1" fontId="8" fillId="16" borderId="8" xfId="0" applyNumberFormat="1" applyFont="1" applyFill="1" applyBorder="1" applyAlignment="1">
      <alignment horizontal="center" vertical="center"/>
    </xf>
    <xf numFmtId="1" fontId="8" fillId="16" borderId="37" xfId="0" applyNumberFormat="1" applyFont="1" applyFill="1" applyBorder="1" applyAlignment="1">
      <alignment horizontal="center" vertical="center"/>
    </xf>
    <xf numFmtId="1" fontId="8" fillId="14" borderId="1" xfId="0" applyNumberFormat="1" applyFont="1" applyFill="1" applyBorder="1" applyAlignment="1">
      <alignment horizontal="center" vertical="center"/>
    </xf>
    <xf numFmtId="1" fontId="8" fillId="9" borderId="33" xfId="0" applyNumberFormat="1" applyFont="1" applyFill="1" applyBorder="1" applyAlignment="1">
      <alignment horizontal="center" vertical="center"/>
    </xf>
    <xf numFmtId="0" fontId="6" fillId="13" borderId="16" xfId="0" applyFont="1" applyFill="1" applyBorder="1" applyAlignment="1">
      <alignment horizontal="center" vertical="center"/>
    </xf>
    <xf numFmtId="0" fontId="6" fillId="13" borderId="20" xfId="0" applyFont="1" applyFill="1" applyBorder="1" applyAlignment="1">
      <alignment horizontal="center" vertical="top"/>
    </xf>
    <xf numFmtId="0" fontId="6" fillId="20" borderId="22" xfId="0" applyFont="1" applyFill="1" applyBorder="1" applyAlignment="1">
      <alignment horizontal="center" vertical="center"/>
    </xf>
    <xf numFmtId="0" fontId="6" fillId="20" borderId="23" xfId="0" applyFont="1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7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horizontal="center" vertical="center"/>
    </xf>
    <xf numFmtId="0" fontId="6" fillId="22" borderId="22" xfId="0" applyFont="1" applyFill="1" applyBorder="1" applyAlignment="1">
      <alignment horizontal="center" vertical="center"/>
    </xf>
    <xf numFmtId="0" fontId="6" fillId="22" borderId="23" xfId="0" applyFont="1" applyFill="1" applyBorder="1" applyAlignment="1">
      <alignment horizontal="center" vertical="top"/>
    </xf>
    <xf numFmtId="1" fontId="6" fillId="21" borderId="24" xfId="0" applyNumberFormat="1" applyFont="1" applyFill="1" applyBorder="1" applyAlignment="1">
      <alignment horizontal="center" vertical="center"/>
    </xf>
    <xf numFmtId="1" fontId="6" fillId="23" borderId="24" xfId="0" applyNumberFormat="1" applyFont="1" applyFill="1" applyBorder="1" applyAlignment="1">
      <alignment horizontal="center" vertical="center"/>
    </xf>
    <xf numFmtId="1" fontId="6" fillId="21" borderId="25" xfId="0" applyNumberFormat="1" applyFont="1" applyFill="1" applyBorder="1" applyAlignment="1">
      <alignment horizontal="center" vertical="center"/>
    </xf>
    <xf numFmtId="1" fontId="6" fillId="23" borderId="25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4" fontId="11" fillId="0" borderId="0" xfId="0" applyNumberFormat="1" applyFont="1" applyAlignment="1">
      <alignment horizontal="center" vertical="center"/>
    </xf>
    <xf numFmtId="0" fontId="6" fillId="13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24" borderId="1" xfId="0" applyFill="1" applyBorder="1" applyAlignment="1">
      <alignment horizontal="left" vertical="center"/>
    </xf>
    <xf numFmtId="1" fontId="0" fillId="0" borderId="38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36" xfId="0" applyNumberFormat="1" applyFill="1" applyBorder="1" applyAlignment="1">
      <alignment horizontal="center" vertical="center"/>
    </xf>
    <xf numFmtId="1" fontId="0" fillId="0" borderId="8" xfId="0" applyNumberForma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1" fontId="8" fillId="9" borderId="2" xfId="0" applyNumberFormat="1" applyFont="1" applyFill="1" applyBorder="1" applyAlignment="1">
      <alignment horizontal="center" vertical="center"/>
    </xf>
    <xf numFmtId="1" fontId="8" fillId="9" borderId="39" xfId="0" applyNumberFormat="1" applyFont="1" applyFill="1" applyBorder="1" applyAlignment="1">
      <alignment horizontal="center" vertical="center"/>
    </xf>
    <xf numFmtId="1" fontId="8" fillId="9" borderId="8" xfId="0" applyNumberFormat="1" applyFont="1" applyFill="1" applyBorder="1" applyAlignment="1">
      <alignment horizontal="center" vertical="center"/>
    </xf>
    <xf numFmtId="1" fontId="8" fillId="9" borderId="37" xfId="0" applyNumberFormat="1" applyFont="1" applyFill="1" applyBorder="1" applyAlignment="1">
      <alignment horizontal="center" vertical="center"/>
    </xf>
    <xf numFmtId="0" fontId="1" fillId="21" borderId="10" xfId="0" applyFont="1" applyFill="1" applyBorder="1" applyAlignment="1">
      <alignment horizontal="center" vertical="center"/>
    </xf>
    <xf numFmtId="0" fontId="1" fillId="21" borderId="32" xfId="0" applyFont="1" applyFill="1" applyBorder="1" applyAlignment="1">
      <alignment horizontal="center" vertical="center"/>
    </xf>
    <xf numFmtId="1" fontId="8" fillId="21" borderId="2" xfId="0" applyNumberFormat="1" applyFont="1" applyFill="1" applyBorder="1" applyAlignment="1">
      <alignment horizontal="center" vertical="center"/>
    </xf>
    <xf numFmtId="1" fontId="8" fillId="21" borderId="39" xfId="0" applyNumberFormat="1" applyFont="1" applyFill="1" applyBorder="1" applyAlignment="1">
      <alignment horizontal="center" vertical="center"/>
    </xf>
    <xf numFmtId="1" fontId="8" fillId="21" borderId="8" xfId="0" applyNumberFormat="1" applyFont="1" applyFill="1" applyBorder="1" applyAlignment="1">
      <alignment horizontal="center" vertical="center"/>
    </xf>
    <xf numFmtId="1" fontId="8" fillId="21" borderId="37" xfId="0" applyNumberFormat="1" applyFont="1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1" fontId="8" fillId="8" borderId="30" xfId="0" applyNumberFormat="1" applyFont="1" applyFill="1" applyBorder="1" applyAlignment="1">
      <alignment horizontal="center" vertical="center"/>
    </xf>
    <xf numFmtId="1" fontId="0" fillId="0" borderId="41" xfId="0" applyNumberFormat="1" applyFill="1" applyBorder="1" applyAlignment="1">
      <alignment horizontal="center" vertical="center"/>
    </xf>
    <xf numFmtId="1" fontId="0" fillId="0" borderId="42" xfId="0" applyNumberFormat="1" applyFill="1" applyBorder="1" applyAlignment="1">
      <alignment horizontal="center" vertical="center"/>
    </xf>
    <xf numFmtId="1" fontId="8" fillId="3" borderId="42" xfId="0" applyNumberFormat="1" applyFont="1" applyFill="1" applyBorder="1" applyAlignment="1">
      <alignment horizontal="center" vertical="center"/>
    </xf>
    <xf numFmtId="1" fontId="8" fillId="3" borderId="43" xfId="0" applyNumberFormat="1" applyFont="1" applyFill="1" applyBorder="1" applyAlignment="1">
      <alignment horizontal="center" vertical="center"/>
    </xf>
    <xf numFmtId="1" fontId="8" fillId="19" borderId="42" xfId="0" applyNumberFormat="1" applyFont="1" applyFill="1" applyBorder="1" applyAlignment="1">
      <alignment horizontal="center" vertical="center"/>
    </xf>
    <xf numFmtId="1" fontId="8" fillId="19" borderId="43" xfId="0" applyNumberFormat="1" applyFont="1" applyFill="1" applyBorder="1" applyAlignment="1">
      <alignment horizontal="center" vertical="center"/>
    </xf>
    <xf numFmtId="1" fontId="8" fillId="18" borderId="42" xfId="0" applyNumberFormat="1" applyFont="1" applyFill="1" applyBorder="1" applyAlignment="1">
      <alignment horizontal="center" vertical="center"/>
    </xf>
    <xf numFmtId="1" fontId="8" fillId="18" borderId="43" xfId="0" applyNumberFormat="1" applyFont="1" applyFill="1" applyBorder="1" applyAlignment="1">
      <alignment horizontal="center" vertical="center"/>
    </xf>
    <xf numFmtId="1" fontId="8" fillId="9" borderId="42" xfId="0" applyNumberFormat="1" applyFont="1" applyFill="1" applyBorder="1" applyAlignment="1">
      <alignment horizontal="center" vertical="center"/>
    </xf>
    <xf numFmtId="1" fontId="8" fillId="9" borderId="43" xfId="0" applyNumberFormat="1" applyFont="1" applyFill="1" applyBorder="1" applyAlignment="1">
      <alignment horizontal="center" vertical="center"/>
    </xf>
    <xf numFmtId="1" fontId="8" fillId="10" borderId="42" xfId="0" applyNumberFormat="1" applyFont="1" applyFill="1" applyBorder="1" applyAlignment="1">
      <alignment horizontal="center" vertical="center"/>
    </xf>
    <xf numFmtId="1" fontId="8" fillId="10" borderId="43" xfId="0" applyNumberFormat="1" applyFont="1" applyFill="1" applyBorder="1" applyAlignment="1">
      <alignment horizontal="center" vertical="center"/>
    </xf>
    <xf numFmtId="1" fontId="8" fillId="21" borderId="42" xfId="0" applyNumberFormat="1" applyFont="1" applyFill="1" applyBorder="1" applyAlignment="1">
      <alignment horizontal="center" vertical="center"/>
    </xf>
    <xf numFmtId="1" fontId="8" fillId="21" borderId="43" xfId="0" applyNumberFormat="1" applyFont="1" applyFill="1" applyBorder="1" applyAlignment="1">
      <alignment horizontal="center" vertical="center"/>
    </xf>
    <xf numFmtId="1" fontId="0" fillId="16" borderId="41" xfId="0" applyNumberFormat="1" applyFill="1" applyBorder="1" applyAlignment="1">
      <alignment horizontal="center" vertical="center"/>
    </xf>
    <xf numFmtId="1" fontId="0" fillId="16" borderId="42" xfId="0" applyNumberFormat="1" applyFill="1" applyBorder="1" applyAlignment="1">
      <alignment horizontal="center" vertical="center"/>
    </xf>
    <xf numFmtId="1" fontId="8" fillId="16" borderId="42" xfId="0" applyNumberFormat="1" applyFont="1" applyFill="1" applyBorder="1" applyAlignment="1">
      <alignment horizontal="center" vertical="center"/>
    </xf>
    <xf numFmtId="1" fontId="8" fillId="16" borderId="43" xfId="0" applyNumberFormat="1" applyFont="1" applyFill="1" applyBorder="1" applyAlignment="1">
      <alignment horizontal="center" vertical="center"/>
    </xf>
    <xf numFmtId="1" fontId="8" fillId="14" borderId="30" xfId="0" applyNumberFormat="1" applyFont="1" applyFill="1" applyBorder="1" applyAlignment="1">
      <alignment horizontal="center" vertical="center"/>
    </xf>
    <xf numFmtId="1" fontId="8" fillId="9" borderId="20" xfId="0" applyNumberFormat="1" applyFont="1" applyFill="1" applyBorder="1" applyAlignment="1">
      <alignment horizontal="center" vertical="center"/>
    </xf>
    <xf numFmtId="1" fontId="6" fillId="21" borderId="29" xfId="0" applyNumberFormat="1" applyFont="1" applyFill="1" applyBorder="1" applyAlignment="1">
      <alignment horizontal="center" vertical="center"/>
    </xf>
    <xf numFmtId="1" fontId="6" fillId="23" borderId="29" xfId="0" applyNumberFormat="1" applyFont="1" applyFill="1" applyBorder="1" applyAlignment="1">
      <alignment horizontal="center" vertical="center"/>
    </xf>
    <xf numFmtId="0" fontId="6" fillId="15" borderId="40" xfId="0" applyFont="1" applyFill="1" applyBorder="1" applyAlignment="1">
      <alignment horizontal="center" vertical="center"/>
    </xf>
    <xf numFmtId="0" fontId="6" fillId="11" borderId="44" xfId="0" applyFont="1" applyFill="1" applyBorder="1" applyAlignment="1">
      <alignment horizontal="center" vertical="top" wrapText="1"/>
    </xf>
    <xf numFmtId="0" fontId="1" fillId="3" borderId="45" xfId="0" applyFont="1" applyFill="1" applyBorder="1" applyAlignment="1">
      <alignment horizontal="center" vertical="top"/>
    </xf>
    <xf numFmtId="0" fontId="1" fillId="3" borderId="46" xfId="0" applyFont="1" applyFill="1" applyBorder="1" applyAlignment="1">
      <alignment horizontal="center" vertical="top"/>
    </xf>
    <xf numFmtId="0" fontId="1" fillId="3" borderId="47" xfId="0" applyFont="1" applyFill="1" applyBorder="1" applyAlignment="1">
      <alignment horizontal="center" vertical="top"/>
    </xf>
    <xf numFmtId="0" fontId="7" fillId="19" borderId="45" xfId="0" applyFont="1" applyFill="1" applyBorder="1" applyAlignment="1">
      <alignment horizontal="center" vertical="top"/>
    </xf>
    <xf numFmtId="0" fontId="7" fillId="19" borderId="46" xfId="0" applyFont="1" applyFill="1" applyBorder="1" applyAlignment="1">
      <alignment horizontal="center" vertical="top"/>
    </xf>
    <xf numFmtId="0" fontId="1" fillId="19" borderId="46" xfId="0" applyFont="1" applyFill="1" applyBorder="1" applyAlignment="1">
      <alignment horizontal="center" vertical="top"/>
    </xf>
    <xf numFmtId="0" fontId="1" fillId="19" borderId="47" xfId="0" applyFont="1" applyFill="1" applyBorder="1" applyAlignment="1">
      <alignment horizontal="center" vertical="top"/>
    </xf>
    <xf numFmtId="0" fontId="1" fillId="18" borderId="45" xfId="0" applyFont="1" applyFill="1" applyBorder="1" applyAlignment="1">
      <alignment horizontal="center" vertical="top"/>
    </xf>
    <xf numFmtId="0" fontId="1" fillId="18" borderId="46" xfId="0" applyFont="1" applyFill="1" applyBorder="1" applyAlignment="1">
      <alignment horizontal="center" vertical="top"/>
    </xf>
    <xf numFmtId="0" fontId="1" fillId="18" borderId="47" xfId="0" applyFont="1" applyFill="1" applyBorder="1" applyAlignment="1">
      <alignment horizontal="center" vertical="top"/>
    </xf>
    <xf numFmtId="0" fontId="1" fillId="9" borderId="45" xfId="0" applyFont="1" applyFill="1" applyBorder="1" applyAlignment="1">
      <alignment horizontal="center" vertical="top"/>
    </xf>
    <xf numFmtId="0" fontId="1" fillId="9" borderId="46" xfId="0" applyFont="1" applyFill="1" applyBorder="1" applyAlignment="1">
      <alignment horizontal="center" vertical="top"/>
    </xf>
    <xf numFmtId="0" fontId="1" fillId="9" borderId="47" xfId="0" applyFont="1" applyFill="1" applyBorder="1" applyAlignment="1">
      <alignment horizontal="center" vertical="top"/>
    </xf>
    <xf numFmtId="0" fontId="1" fillId="10" borderId="45" xfId="0" applyFont="1" applyFill="1" applyBorder="1" applyAlignment="1">
      <alignment horizontal="center" vertical="top"/>
    </xf>
    <xf numFmtId="0" fontId="1" fillId="10" borderId="46" xfId="0" applyFont="1" applyFill="1" applyBorder="1" applyAlignment="1">
      <alignment horizontal="center" vertical="top"/>
    </xf>
    <xf numFmtId="0" fontId="1" fillId="10" borderId="47" xfId="0" applyFont="1" applyFill="1" applyBorder="1" applyAlignment="1">
      <alignment horizontal="center" vertical="top"/>
    </xf>
    <xf numFmtId="0" fontId="1" fillId="21" borderId="45" xfId="0" applyFont="1" applyFill="1" applyBorder="1" applyAlignment="1">
      <alignment horizontal="center" vertical="top"/>
    </xf>
    <xf numFmtId="0" fontId="1" fillId="21" borderId="46" xfId="0" applyFont="1" applyFill="1" applyBorder="1" applyAlignment="1">
      <alignment horizontal="center" vertical="top"/>
    </xf>
    <xf numFmtId="0" fontId="1" fillId="21" borderId="47" xfId="0" applyFont="1" applyFill="1" applyBorder="1" applyAlignment="1">
      <alignment horizontal="center" vertical="top"/>
    </xf>
    <xf numFmtId="0" fontId="7" fillId="16" borderId="45" xfId="0" applyFont="1" applyFill="1" applyBorder="1" applyAlignment="1">
      <alignment horizontal="center" vertical="top"/>
    </xf>
    <xf numFmtId="0" fontId="7" fillId="16" borderId="46" xfId="0" applyFont="1" applyFill="1" applyBorder="1" applyAlignment="1">
      <alignment horizontal="center" vertical="top"/>
    </xf>
    <xf numFmtId="0" fontId="1" fillId="16" borderId="46" xfId="0" applyFont="1" applyFill="1" applyBorder="1" applyAlignment="1">
      <alignment horizontal="center" vertical="top"/>
    </xf>
    <xf numFmtId="0" fontId="1" fillId="16" borderId="47" xfId="0" applyFont="1" applyFill="1" applyBorder="1" applyAlignment="1">
      <alignment horizontal="center" vertical="top"/>
    </xf>
    <xf numFmtId="0" fontId="6" fillId="11" borderId="40" xfId="0" applyFont="1" applyFill="1" applyBorder="1" applyAlignment="1">
      <alignment horizontal="center" vertical="top"/>
    </xf>
    <xf numFmtId="0" fontId="6" fillId="13" borderId="48" xfId="0" applyFont="1" applyFill="1" applyBorder="1" applyAlignment="1">
      <alignment horizontal="center" vertical="top"/>
    </xf>
    <xf numFmtId="0" fontId="6" fillId="20" borderId="40" xfId="0" applyFont="1" applyFill="1" applyBorder="1" applyAlignment="1">
      <alignment horizontal="center" vertical="top"/>
    </xf>
    <xf numFmtId="0" fontId="6" fillId="22" borderId="40" xfId="0" applyFont="1" applyFill="1" applyBorder="1" applyAlignment="1">
      <alignment horizontal="center" vertical="top"/>
    </xf>
    <xf numFmtId="0" fontId="6" fillId="13" borderId="44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6" fillId="11" borderId="17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left" vertical="center"/>
    </xf>
    <xf numFmtId="0" fontId="1" fillId="0" borderId="44" xfId="0" applyFont="1" applyBorder="1" applyAlignment="1">
      <alignment horizontal="center" vertical="top" wrapText="1"/>
    </xf>
    <xf numFmtId="0" fontId="1" fillId="8" borderId="45" xfId="0" applyFont="1" applyFill="1" applyBorder="1" applyAlignment="1">
      <alignment horizontal="center" vertical="top"/>
    </xf>
    <xf numFmtId="0" fontId="1" fillId="8" borderId="46" xfId="0" applyFont="1" applyFill="1" applyBorder="1" applyAlignment="1">
      <alignment horizontal="center" vertical="top"/>
    </xf>
    <xf numFmtId="0" fontId="1" fillId="17" borderId="45" xfId="0" applyFont="1" applyFill="1" applyBorder="1" applyAlignment="1">
      <alignment horizontal="center" vertical="top"/>
    </xf>
    <xf numFmtId="0" fontId="1" fillId="17" borderId="46" xfId="0" applyFont="1" applyFill="1" applyBorder="1" applyAlignment="1">
      <alignment horizontal="center" vertical="top"/>
    </xf>
    <xf numFmtId="0" fontId="7" fillId="25" borderId="45" xfId="0" applyFont="1" applyFill="1" applyBorder="1" applyAlignment="1">
      <alignment horizontal="center" vertical="top"/>
    </xf>
    <xf numFmtId="0" fontId="7" fillId="25" borderId="46" xfId="0" applyFont="1" applyFill="1" applyBorder="1" applyAlignment="1">
      <alignment horizontal="center" vertical="top"/>
    </xf>
    <xf numFmtId="0" fontId="6" fillId="11" borderId="49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18" borderId="31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/>
    </xf>
    <xf numFmtId="0" fontId="7" fillId="25" borderId="31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center" vertical="center"/>
    </xf>
    <xf numFmtId="0" fontId="10" fillId="12" borderId="12" xfId="0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7" fillId="19" borderId="31" xfId="0" applyFont="1" applyFill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/>
    </xf>
    <xf numFmtId="0" fontId="7" fillId="16" borderId="31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10" borderId="31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horizontal="center" vertical="center"/>
    </xf>
    <xf numFmtId="0" fontId="1" fillId="17" borderId="3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13" borderId="33" xfId="0" applyFont="1" applyFill="1" applyBorder="1" applyAlignment="1">
      <alignment horizontal="center" vertical="center"/>
    </xf>
    <xf numFmtId="0" fontId="6" fillId="13" borderId="34" xfId="0" applyFont="1" applyFill="1" applyBorder="1" applyAlignment="1">
      <alignment horizontal="center" vertical="center"/>
    </xf>
    <xf numFmtId="0" fontId="6" fillId="13" borderId="35" xfId="0" applyFont="1" applyFill="1" applyBorder="1" applyAlignment="1">
      <alignment horizontal="center" vertical="center"/>
    </xf>
    <xf numFmtId="0" fontId="1" fillId="21" borderId="31" xfId="0" applyFont="1" applyFill="1" applyBorder="1" applyAlignment="1">
      <alignment horizontal="center" vertical="center"/>
    </xf>
    <xf numFmtId="0" fontId="1" fillId="21" borderId="10" xfId="0" applyFont="1" applyFill="1" applyBorder="1" applyAlignment="1">
      <alignment horizontal="center" vertical="center"/>
    </xf>
    <xf numFmtId="0" fontId="1" fillId="9" borderId="31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0" fillId="12" borderId="13" xfId="0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19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3" borderId="26" xfId="0" applyNumberFormat="1" applyFont="1" applyFill="1" applyBorder="1" applyAlignment="1">
      <alignment horizontal="center" textRotation="90"/>
    </xf>
    <xf numFmtId="49" fontId="5" fillId="3" borderId="30" xfId="0" applyNumberFormat="1" applyFont="1" applyFill="1" applyBorder="1" applyAlignment="1">
      <alignment horizontal="center" textRotation="90"/>
    </xf>
    <xf numFmtId="49" fontId="5" fillId="3" borderId="26" xfId="0" applyNumberFormat="1" applyFont="1" applyFill="1" applyBorder="1" applyAlignment="1">
      <alignment horizontal="center" vertical="center" textRotation="90"/>
    </xf>
    <xf numFmtId="49" fontId="5" fillId="3" borderId="30" xfId="0" applyNumberFormat="1" applyFont="1" applyFill="1" applyBorder="1" applyAlignment="1">
      <alignment horizontal="center" vertical="center" textRotation="90"/>
    </xf>
    <xf numFmtId="49" fontId="1" fillId="0" borderId="11" xfId="0" applyNumberFormat="1" applyFont="1" applyBorder="1" applyAlignment="1">
      <alignment horizontal="right" vertical="center"/>
    </xf>
    <xf numFmtId="49" fontId="1" fillId="0" borderId="12" xfId="0" applyNumberFormat="1" applyFont="1" applyBorder="1" applyAlignment="1">
      <alignment horizontal="right" vertical="center"/>
    </xf>
    <xf numFmtId="49" fontId="5" fillId="6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5" fillId="7" borderId="0" xfId="0" applyNumberFormat="1" applyFont="1" applyFill="1" applyAlignment="1">
      <alignment horizontal="center" vertical="center"/>
    </xf>
    <xf numFmtId="49" fontId="5" fillId="3" borderId="24" xfId="0" applyNumberFormat="1" applyFont="1" applyFill="1" applyBorder="1" applyAlignment="1">
      <alignment horizontal="center" textRotation="90"/>
    </xf>
    <xf numFmtId="49" fontId="5" fillId="3" borderId="25" xfId="0" applyNumberFormat="1" applyFont="1" applyFill="1" applyBorder="1" applyAlignment="1">
      <alignment horizontal="center" textRotation="90"/>
    </xf>
    <xf numFmtId="49" fontId="5" fillId="3" borderId="24" xfId="0" applyNumberFormat="1" applyFont="1" applyFill="1" applyBorder="1" applyAlignment="1">
      <alignment horizontal="center" vertical="center" textRotation="90"/>
    </xf>
    <xf numFmtId="49" fontId="5" fillId="3" borderId="25" xfId="0" applyNumberFormat="1" applyFont="1" applyFill="1" applyBorder="1" applyAlignment="1">
      <alignment horizontal="center" vertical="center" textRotation="90"/>
    </xf>
    <xf numFmtId="49" fontId="5" fillId="3" borderId="27" xfId="0" applyNumberFormat="1" applyFont="1" applyFill="1" applyBorder="1" applyAlignment="1">
      <alignment horizontal="center" vertical="center" textRotation="90"/>
    </xf>
    <xf numFmtId="49" fontId="5" fillId="3" borderId="18" xfId="0" applyNumberFormat="1" applyFont="1" applyFill="1" applyBorder="1" applyAlignment="1">
      <alignment horizontal="center" vertical="center" textRotation="90"/>
    </xf>
    <xf numFmtId="49" fontId="5" fillId="3" borderId="28" xfId="0" applyNumberFormat="1" applyFont="1" applyFill="1" applyBorder="1" applyAlignment="1">
      <alignment horizontal="center" vertical="center" textRotation="90"/>
    </xf>
    <xf numFmtId="49" fontId="5" fillId="3" borderId="23" xfId="0" applyNumberFormat="1" applyFont="1" applyFill="1" applyBorder="1" applyAlignment="1">
      <alignment horizontal="center" vertical="center" textRotation="90"/>
    </xf>
    <xf numFmtId="49" fontId="5" fillId="3" borderId="29" xfId="0" applyNumberFormat="1" applyFont="1" applyFill="1" applyBorder="1" applyAlignment="1">
      <alignment horizontal="center" vertical="center" textRotation="90"/>
    </xf>
    <xf numFmtId="49" fontId="0" fillId="0" borderId="26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1" fontId="0" fillId="12" borderId="26" xfId="0" applyNumberFormat="1" applyFill="1" applyBorder="1" applyAlignment="1">
      <alignment horizontal="center" vertical="center"/>
    </xf>
    <xf numFmtId="1" fontId="0" fillId="12" borderId="30" xfId="0" applyNumberFormat="1" applyFill="1" applyBorder="1" applyAlignment="1">
      <alignment horizontal="center" vertical="center"/>
    </xf>
    <xf numFmtId="49" fontId="5" fillId="5" borderId="3" xfId="0" applyNumberFormat="1" applyFont="1" applyFill="1" applyBorder="1" applyAlignment="1">
      <alignment horizontal="center" vertical="center"/>
    </xf>
    <xf numFmtId="49" fontId="5" fillId="7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26" borderId="31" xfId="0" applyFont="1" applyFill="1" applyBorder="1" applyAlignment="1">
      <alignment horizontal="center" vertical="center"/>
    </xf>
    <xf numFmtId="0" fontId="1" fillId="26" borderId="10" xfId="0" applyFont="1" applyFill="1" applyBorder="1" applyAlignment="1">
      <alignment horizontal="center" vertical="center"/>
    </xf>
    <xf numFmtId="0" fontId="1" fillId="26" borderId="45" xfId="0" applyFont="1" applyFill="1" applyBorder="1" applyAlignment="1">
      <alignment horizontal="center" vertical="top"/>
    </xf>
    <xf numFmtId="0" fontId="1" fillId="26" borderId="46" xfId="0" applyFont="1" applyFill="1" applyBorder="1" applyAlignment="1">
      <alignment horizontal="center" vertical="top"/>
    </xf>
    <xf numFmtId="1" fontId="12" fillId="3" borderId="41" xfId="0" applyNumberFormat="1" applyFont="1" applyFill="1" applyBorder="1" applyAlignment="1">
      <alignment horizontal="center" vertical="center"/>
    </xf>
    <xf numFmtId="1" fontId="12" fillId="3" borderId="42" xfId="0" applyNumberFormat="1" applyFont="1" applyFill="1" applyBorder="1" applyAlignment="1">
      <alignment horizontal="center" vertical="center"/>
    </xf>
    <xf numFmtId="1" fontId="12" fillId="19" borderId="41" xfId="0" applyNumberFormat="1" applyFont="1" applyFill="1" applyBorder="1" applyAlignment="1">
      <alignment horizontal="center" vertical="center"/>
    </xf>
    <xf numFmtId="1" fontId="12" fillId="19" borderId="42" xfId="0" applyNumberFormat="1" applyFont="1" applyFill="1" applyBorder="1" applyAlignment="1">
      <alignment horizontal="center" vertical="center"/>
    </xf>
    <xf numFmtId="1" fontId="12" fillId="26" borderId="41" xfId="0" applyNumberFormat="1" applyFont="1" applyFill="1" applyBorder="1" applyAlignment="1">
      <alignment horizontal="center" vertical="center"/>
    </xf>
    <xf numFmtId="1" fontId="12" fillId="26" borderId="42" xfId="0" applyNumberFormat="1" applyFont="1" applyFill="1" applyBorder="1" applyAlignment="1">
      <alignment horizontal="center" vertical="center"/>
    </xf>
    <xf numFmtId="1" fontId="12" fillId="8" borderId="41" xfId="0" applyNumberFormat="1" applyFont="1" applyFill="1" applyBorder="1" applyAlignment="1">
      <alignment horizontal="center" vertical="center"/>
    </xf>
    <xf numFmtId="1" fontId="12" fillId="8" borderId="42" xfId="0" applyNumberFormat="1" applyFont="1" applyFill="1" applyBorder="1" applyAlignment="1">
      <alignment horizontal="center" vertical="center"/>
    </xf>
    <xf numFmtId="1" fontId="12" fillId="10" borderId="41" xfId="0" applyNumberFormat="1" applyFont="1" applyFill="1" applyBorder="1" applyAlignment="1">
      <alignment horizontal="center" vertical="center"/>
    </xf>
    <xf numFmtId="1" fontId="12" fillId="10" borderId="42" xfId="0" applyNumberFormat="1" applyFont="1" applyFill="1" applyBorder="1" applyAlignment="1">
      <alignment horizontal="center" vertical="center"/>
    </xf>
    <xf numFmtId="1" fontId="12" fillId="17" borderId="41" xfId="0" applyNumberFormat="1" applyFont="1" applyFill="1" applyBorder="1" applyAlignment="1">
      <alignment horizontal="center" vertical="center"/>
    </xf>
    <xf numFmtId="1" fontId="12" fillId="17" borderId="42" xfId="0" applyNumberFormat="1" applyFont="1" applyFill="1" applyBorder="1" applyAlignment="1">
      <alignment horizontal="center" vertical="center"/>
    </xf>
    <xf numFmtId="1" fontId="12" fillId="16" borderId="41" xfId="0" applyNumberFormat="1" applyFont="1" applyFill="1" applyBorder="1" applyAlignment="1">
      <alignment horizontal="center" vertical="center"/>
    </xf>
    <xf numFmtId="1" fontId="12" fillId="16" borderId="42" xfId="0" applyNumberFormat="1" applyFont="1" applyFill="1" applyBorder="1" applyAlignment="1">
      <alignment horizontal="center" vertical="center"/>
    </xf>
    <xf numFmtId="1" fontId="14" fillId="25" borderId="41" xfId="0" applyNumberFormat="1" applyFont="1" applyFill="1" applyBorder="1" applyAlignment="1">
      <alignment horizontal="center" vertical="center"/>
    </xf>
    <xf numFmtId="1" fontId="14" fillId="25" borderId="42" xfId="0" applyNumberFormat="1" applyFont="1" applyFill="1" applyBorder="1" applyAlignment="1">
      <alignment horizontal="center" vertical="center"/>
    </xf>
    <xf numFmtId="1" fontId="12" fillId="3" borderId="38" xfId="0" applyNumberFormat="1" applyFont="1" applyFill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/>
    </xf>
    <xf numFmtId="1" fontId="12" fillId="19" borderId="38" xfId="0" applyNumberFormat="1" applyFont="1" applyFill="1" applyBorder="1" applyAlignment="1">
      <alignment horizontal="center" vertical="center"/>
    </xf>
    <xf numFmtId="1" fontId="12" fillId="19" borderId="2" xfId="0" applyNumberFormat="1" applyFont="1" applyFill="1" applyBorder="1" applyAlignment="1">
      <alignment horizontal="center" vertical="center"/>
    </xf>
    <xf numFmtId="1" fontId="13" fillId="19" borderId="2" xfId="0" applyNumberFormat="1" applyFont="1" applyFill="1" applyBorder="1" applyAlignment="1">
      <alignment horizontal="center" vertical="center"/>
    </xf>
    <xf numFmtId="1" fontId="12" fillId="26" borderId="38" xfId="0" applyNumberFormat="1" applyFont="1" applyFill="1" applyBorder="1" applyAlignment="1">
      <alignment horizontal="center" vertical="center"/>
    </xf>
    <xf numFmtId="1" fontId="12" fillId="26" borderId="2" xfId="0" applyNumberFormat="1" applyFont="1" applyFill="1" applyBorder="1" applyAlignment="1">
      <alignment horizontal="center" vertical="center"/>
    </xf>
    <xf numFmtId="1" fontId="13" fillId="18" borderId="2" xfId="0" applyNumberFormat="1" applyFont="1" applyFill="1" applyBorder="1" applyAlignment="1">
      <alignment horizontal="center" vertical="center"/>
    </xf>
    <xf numFmtId="1" fontId="12" fillId="8" borderId="38" xfId="0" applyNumberFormat="1" applyFont="1" applyFill="1" applyBorder="1" applyAlignment="1">
      <alignment horizontal="center" vertical="center"/>
    </xf>
    <xf numFmtId="1" fontId="12" fillId="8" borderId="2" xfId="0" applyNumberFormat="1" applyFont="1" applyFill="1" applyBorder="1" applyAlignment="1">
      <alignment horizontal="center" vertical="center"/>
    </xf>
    <xf numFmtId="1" fontId="13" fillId="8" borderId="2" xfId="0" applyNumberFormat="1" applyFont="1" applyFill="1" applyBorder="1" applyAlignment="1">
      <alignment horizontal="center" vertical="center"/>
    </xf>
    <xf numFmtId="1" fontId="12" fillId="10" borderId="38" xfId="0" applyNumberFormat="1" applyFont="1" applyFill="1" applyBorder="1" applyAlignment="1">
      <alignment horizontal="center" vertical="center"/>
    </xf>
    <xf numFmtId="1" fontId="12" fillId="10" borderId="2" xfId="0" applyNumberFormat="1" applyFont="1" applyFill="1" applyBorder="1" applyAlignment="1">
      <alignment horizontal="center" vertical="center"/>
    </xf>
    <xf numFmtId="1" fontId="13" fillId="10" borderId="2" xfId="0" applyNumberFormat="1" applyFont="1" applyFill="1" applyBorder="1" applyAlignment="1">
      <alignment horizontal="center" vertical="center"/>
    </xf>
    <xf numFmtId="1" fontId="12" fillId="17" borderId="38" xfId="0" applyNumberFormat="1" applyFont="1" applyFill="1" applyBorder="1" applyAlignment="1">
      <alignment horizontal="center" vertical="center"/>
    </xf>
    <xf numFmtId="1" fontId="12" fillId="17" borderId="2" xfId="0" applyNumberFormat="1" applyFont="1" applyFill="1" applyBorder="1" applyAlignment="1">
      <alignment horizontal="center" vertical="center"/>
    </xf>
    <xf numFmtId="1" fontId="13" fillId="17" borderId="2" xfId="0" applyNumberFormat="1" applyFont="1" applyFill="1" applyBorder="1" applyAlignment="1">
      <alignment horizontal="center" vertical="center"/>
    </xf>
    <xf numFmtId="1" fontId="12" fillId="16" borderId="38" xfId="0" applyNumberFormat="1" applyFont="1" applyFill="1" applyBorder="1" applyAlignment="1">
      <alignment horizontal="center" vertical="center"/>
    </xf>
    <xf numFmtId="1" fontId="12" fillId="16" borderId="2" xfId="0" applyNumberFormat="1" applyFont="1" applyFill="1" applyBorder="1" applyAlignment="1">
      <alignment horizontal="center" vertical="center"/>
    </xf>
    <xf numFmtId="1" fontId="13" fillId="16" borderId="2" xfId="0" applyNumberFormat="1" applyFont="1" applyFill="1" applyBorder="1" applyAlignment="1">
      <alignment horizontal="center" vertical="center"/>
    </xf>
    <xf numFmtId="1" fontId="14" fillId="25" borderId="38" xfId="0" applyNumberFormat="1" applyFont="1" applyFill="1" applyBorder="1" applyAlignment="1">
      <alignment horizontal="center" vertical="center"/>
    </xf>
    <xf numFmtId="1" fontId="14" fillId="25" borderId="2" xfId="0" applyNumberFormat="1" applyFont="1" applyFill="1" applyBorder="1" applyAlignment="1">
      <alignment horizontal="center" vertical="center"/>
    </xf>
    <xf numFmtId="1" fontId="12" fillId="18" borderId="38" xfId="0" applyNumberFormat="1" applyFont="1" applyFill="1" applyBorder="1" applyAlignment="1">
      <alignment horizontal="center" vertical="center"/>
    </xf>
    <xf numFmtId="1" fontId="12" fillId="18" borderId="2" xfId="0" applyNumberFormat="1" applyFont="1" applyFill="1" applyBorder="1" applyAlignment="1">
      <alignment horizontal="center" vertical="center"/>
    </xf>
    <xf numFmtId="1" fontId="13" fillId="14" borderId="30" xfId="0" applyNumberFormat="1" applyFont="1" applyFill="1" applyBorder="1" applyAlignment="1">
      <alignment horizontal="center" vertical="center"/>
    </xf>
    <xf numFmtId="1" fontId="13" fillId="14" borderId="1" xfId="0" applyNumberFormat="1" applyFont="1" applyFill="1" applyBorder="1" applyAlignment="1">
      <alignment horizontal="center" vertical="center"/>
    </xf>
    <xf numFmtId="1" fontId="15" fillId="14" borderId="21" xfId="0" applyNumberFormat="1" applyFont="1" applyFill="1" applyBorder="1" applyAlignment="1">
      <alignment horizontal="center" vertical="center"/>
    </xf>
    <xf numFmtId="1" fontId="15" fillId="9" borderId="20" xfId="0" applyNumberFormat="1" applyFont="1" applyFill="1" applyBorder="1" applyAlignment="1">
      <alignment horizontal="center" vertical="center"/>
    </xf>
    <xf numFmtId="1" fontId="15" fillId="14" borderId="35" xfId="0" applyNumberFormat="1" applyFont="1" applyFill="1" applyBorder="1" applyAlignment="1">
      <alignment horizontal="center" vertical="center"/>
    </xf>
    <xf numFmtId="1" fontId="15" fillId="9" borderId="33" xfId="0" applyNumberFormat="1" applyFont="1" applyFill="1" applyBorder="1" applyAlignment="1">
      <alignment horizontal="center" vertical="center"/>
    </xf>
    <xf numFmtId="1" fontId="15" fillId="3" borderId="42" xfId="0" applyNumberFormat="1" applyFont="1" applyFill="1" applyBorder="1" applyAlignment="1">
      <alignment horizontal="center" vertical="center"/>
    </xf>
    <xf numFmtId="1" fontId="15" fillId="19" borderId="42" xfId="0" applyNumberFormat="1" applyFont="1" applyFill="1" applyBorder="1" applyAlignment="1">
      <alignment horizontal="center" vertical="center"/>
    </xf>
    <xf numFmtId="1" fontId="15" fillId="26" borderId="42" xfId="0" applyNumberFormat="1" applyFont="1" applyFill="1" applyBorder="1" applyAlignment="1">
      <alignment horizontal="center" vertical="center"/>
    </xf>
    <xf numFmtId="1" fontId="15" fillId="18" borderId="42" xfId="0" applyNumberFormat="1" applyFont="1" applyFill="1" applyBorder="1" applyAlignment="1">
      <alignment horizontal="center" vertical="center"/>
    </xf>
    <xf numFmtId="1" fontId="15" fillId="8" borderId="42" xfId="0" applyNumberFormat="1" applyFont="1" applyFill="1" applyBorder="1" applyAlignment="1">
      <alignment horizontal="center" vertical="center"/>
    </xf>
    <xf numFmtId="1" fontId="15" fillId="10" borderId="42" xfId="0" applyNumberFormat="1" applyFont="1" applyFill="1" applyBorder="1" applyAlignment="1">
      <alignment horizontal="center" vertical="center"/>
    </xf>
    <xf numFmtId="1" fontId="15" fillId="17" borderId="42" xfId="0" applyNumberFormat="1" applyFont="1" applyFill="1" applyBorder="1" applyAlignment="1">
      <alignment horizontal="center" vertical="center"/>
    </xf>
    <xf numFmtId="1" fontId="15" fillId="16" borderId="42" xfId="0" applyNumberFormat="1" applyFont="1" applyFill="1" applyBorder="1" applyAlignment="1">
      <alignment horizontal="center" vertical="center"/>
    </xf>
    <xf numFmtId="1" fontId="15" fillId="25" borderId="42" xfId="0" applyNumberFormat="1" applyFont="1" applyFill="1" applyBorder="1" applyAlignment="1">
      <alignment horizontal="center" vertical="center"/>
    </xf>
    <xf numFmtId="1" fontId="15" fillId="3" borderId="2" xfId="0" applyNumberFormat="1" applyFont="1" applyFill="1" applyBorder="1" applyAlignment="1">
      <alignment horizontal="center" vertical="center"/>
    </xf>
    <xf numFmtId="1" fontId="15" fillId="19" borderId="2" xfId="0" applyNumberFormat="1" applyFont="1" applyFill="1" applyBorder="1" applyAlignment="1">
      <alignment horizontal="center" vertical="center"/>
    </xf>
    <xf numFmtId="1" fontId="15" fillId="26" borderId="2" xfId="0" applyNumberFormat="1" applyFont="1" applyFill="1" applyBorder="1" applyAlignment="1">
      <alignment horizontal="center" vertical="center"/>
    </xf>
    <xf numFmtId="1" fontId="15" fillId="18" borderId="2" xfId="0" applyNumberFormat="1" applyFont="1" applyFill="1" applyBorder="1" applyAlignment="1">
      <alignment horizontal="center" vertical="center"/>
    </xf>
    <xf numFmtId="1" fontId="15" fillId="8" borderId="2" xfId="0" applyNumberFormat="1" applyFont="1" applyFill="1" applyBorder="1" applyAlignment="1">
      <alignment horizontal="center" vertical="center"/>
    </xf>
    <xf numFmtId="1" fontId="15" fillId="10" borderId="2" xfId="0" applyNumberFormat="1" applyFont="1" applyFill="1" applyBorder="1" applyAlignment="1">
      <alignment horizontal="center" vertical="center"/>
    </xf>
    <xf numFmtId="1" fontId="15" fillId="17" borderId="2" xfId="0" applyNumberFormat="1" applyFont="1" applyFill="1" applyBorder="1" applyAlignment="1">
      <alignment horizontal="center" vertical="center"/>
    </xf>
    <xf numFmtId="1" fontId="15" fillId="16" borderId="2" xfId="0" applyNumberFormat="1" applyFont="1" applyFill="1" applyBorder="1" applyAlignment="1">
      <alignment horizontal="center" vertical="center"/>
    </xf>
    <xf numFmtId="1" fontId="15" fillId="25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45" xfId="0" applyFont="1" applyFill="1" applyBorder="1" applyAlignment="1">
      <alignment horizontal="center" vertical="top"/>
    </xf>
    <xf numFmtId="0" fontId="1" fillId="0" borderId="46" xfId="0" applyFont="1" applyFill="1" applyBorder="1" applyAlignment="1">
      <alignment horizontal="center" vertical="top"/>
    </xf>
    <xf numFmtId="0" fontId="7" fillId="0" borderId="45" xfId="0" applyFont="1" applyFill="1" applyBorder="1" applyAlignment="1">
      <alignment horizontal="center" vertical="top"/>
    </xf>
    <xf numFmtId="0" fontId="7" fillId="0" borderId="46" xfId="0" applyFont="1" applyFill="1" applyBorder="1" applyAlignment="1">
      <alignment horizontal="center" vertical="top"/>
    </xf>
    <xf numFmtId="0" fontId="1" fillId="0" borderId="2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6" fillId="27" borderId="0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top"/>
    </xf>
    <xf numFmtId="0" fontId="7" fillId="0" borderId="47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/>
    </xf>
    <xf numFmtId="1" fontId="18" fillId="0" borderId="41" xfId="0" applyNumberFormat="1" applyFont="1" applyFill="1" applyBorder="1" applyAlignment="1">
      <alignment horizontal="center" vertical="center"/>
    </xf>
    <xf numFmtId="1" fontId="18" fillId="0" borderId="42" xfId="0" applyNumberFormat="1" applyFont="1" applyFill="1" applyBorder="1" applyAlignment="1">
      <alignment horizontal="center" vertical="center"/>
    </xf>
    <xf numFmtId="1" fontId="18" fillId="0" borderId="43" xfId="0" applyNumberFormat="1" applyFont="1" applyFill="1" applyBorder="1" applyAlignment="1">
      <alignment horizontal="center" vertical="center"/>
    </xf>
    <xf numFmtId="1" fontId="18" fillId="0" borderId="38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18" fillId="0" borderId="39" xfId="0" applyNumberFormat="1" applyFont="1" applyFill="1" applyBorder="1" applyAlignment="1">
      <alignment horizontal="center" vertical="center"/>
    </xf>
    <xf numFmtId="1" fontId="18" fillId="0" borderId="36" xfId="0" applyNumberFormat="1" applyFont="1" applyFill="1" applyBorder="1" applyAlignment="1">
      <alignment horizontal="center" vertical="center"/>
    </xf>
    <xf numFmtId="1" fontId="18" fillId="0" borderId="8" xfId="0" applyNumberFormat="1" applyFont="1" applyFill="1" applyBorder="1" applyAlignment="1">
      <alignment horizontal="center" vertical="center"/>
    </xf>
    <xf numFmtId="1" fontId="18" fillId="0" borderId="37" xfId="0" applyNumberFormat="1" applyFont="1" applyFill="1" applyBorder="1" applyAlignment="1">
      <alignment horizontal="center" vertical="center"/>
    </xf>
    <xf numFmtId="1" fontId="19" fillId="0" borderId="41" xfId="0" applyNumberFormat="1" applyFont="1" applyFill="1" applyBorder="1" applyAlignment="1">
      <alignment horizontal="center" vertical="center"/>
    </xf>
    <xf numFmtId="1" fontId="19" fillId="0" borderId="42" xfId="0" applyNumberFormat="1" applyFont="1" applyFill="1" applyBorder="1" applyAlignment="1">
      <alignment horizontal="center" vertical="center"/>
    </xf>
    <xf numFmtId="1" fontId="19" fillId="0" borderId="43" xfId="0" applyNumberFormat="1" applyFont="1" applyFill="1" applyBorder="1" applyAlignment="1">
      <alignment horizontal="center" vertical="center"/>
    </xf>
    <xf numFmtId="1" fontId="19" fillId="0" borderId="38" xfId="0" applyNumberFormat="1" applyFont="1" applyFill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/>
    </xf>
    <xf numFmtId="1" fontId="19" fillId="0" borderId="39" xfId="0" applyNumberFormat="1" applyFont="1" applyFill="1" applyBorder="1" applyAlignment="1">
      <alignment horizontal="center" vertical="center"/>
    </xf>
    <xf numFmtId="1" fontId="19" fillId="0" borderId="36" xfId="0" applyNumberFormat="1" applyFont="1" applyFill="1" applyBorder="1" applyAlignment="1">
      <alignment horizontal="center" vertical="center"/>
    </xf>
    <xf numFmtId="1" fontId="19" fillId="0" borderId="8" xfId="0" applyNumberFormat="1" applyFont="1" applyFill="1" applyBorder="1" applyAlignment="1">
      <alignment horizontal="center" vertical="center"/>
    </xf>
    <xf numFmtId="1" fontId="19" fillId="0" borderId="37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0">
    <dxf>
      <fill>
        <patternFill>
          <bgColor rgb="FFFFC7CE"/>
        </patternFill>
      </fill>
    </dxf>
    <dxf>
      <fill>
        <patternFill>
          <bgColor rgb="FF99FF99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FF99"/>
      <color rgb="FFFF99FF"/>
      <color rgb="FF00FFFF"/>
      <color rgb="FF00FF00"/>
      <color rgb="FFCC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410164</xdr:colOff>
      <xdr:row>0</xdr:row>
      <xdr:rowOff>49530</xdr:rowOff>
    </xdr:from>
    <xdr:to>
      <xdr:col>8</xdr:col>
      <xdr:colOff>416113</xdr:colOff>
      <xdr:row>29</xdr:row>
      <xdr:rowOff>2764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056DD9-DCD7-4575-A423-8808C3B9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4" y="49530"/>
          <a:ext cx="5248509" cy="5477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9</xdr:col>
      <xdr:colOff>421246</xdr:colOff>
      <xdr:row>37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5C644-42B3-434B-8639-D1B3214D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6225"/>
          <a:ext cx="6164821" cy="6838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0</xdr:row>
      <xdr:rowOff>118110</xdr:rowOff>
    </xdr:from>
    <xdr:to>
      <xdr:col>8</xdr:col>
      <xdr:colOff>567709</xdr:colOff>
      <xdr:row>36</xdr:row>
      <xdr:rowOff>58073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3C46E-DDB1-4C13-9DBD-7ACDF073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1" y="118110"/>
          <a:ext cx="5627388" cy="679796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87632</xdr:rowOff>
    </xdr:from>
    <xdr:to>
      <xdr:col>9</xdr:col>
      <xdr:colOff>609600</xdr:colOff>
      <xdr:row>84</xdr:row>
      <xdr:rowOff>168578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67165-707D-4794-9069-9DA0454C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9041132"/>
          <a:ext cx="6305550" cy="712944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94</xdr:row>
      <xdr:rowOff>83820</xdr:rowOff>
    </xdr:from>
    <xdr:to>
      <xdr:col>9</xdr:col>
      <xdr:colOff>542925</xdr:colOff>
      <xdr:row>126</xdr:row>
      <xdr:rowOff>88724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9C0F78-A3CB-4372-9753-2BDE4CFD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" y="17990820"/>
          <a:ext cx="6225540" cy="6100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99060</xdr:rowOff>
    </xdr:from>
    <xdr:to>
      <xdr:col>8</xdr:col>
      <xdr:colOff>613744</xdr:colOff>
      <xdr:row>41</xdr:row>
      <xdr:rowOff>65598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F90D3-4ADB-4D3D-AC5C-C305DDD4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99060"/>
          <a:ext cx="5802964" cy="7777038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47</xdr:row>
      <xdr:rowOff>116208</xdr:rowOff>
    </xdr:from>
    <xdr:to>
      <xdr:col>8</xdr:col>
      <xdr:colOff>531496</xdr:colOff>
      <xdr:row>74</xdr:row>
      <xdr:rowOff>96410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B4DFB-D4B3-4FD6-83BF-0ADCB32B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1" y="9069708"/>
          <a:ext cx="5705475" cy="51237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</xdr:col>
      <xdr:colOff>784860</xdr:colOff>
      <xdr:row>7</xdr:row>
      <xdr:rowOff>5171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04628-D7EA-44EA-8D9D-C238D499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1428750" cy="1491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0</xdr:row>
      <xdr:rowOff>38099</xdr:rowOff>
    </xdr:from>
    <xdr:to>
      <xdr:col>14</xdr:col>
      <xdr:colOff>600970</xdr:colOff>
      <xdr:row>36</xdr:row>
      <xdr:rowOff>142874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E06829-CD4D-481E-BCF0-78317A44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38099"/>
          <a:ext cx="9367780" cy="661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19048</xdr:rowOff>
    </xdr:from>
    <xdr:to>
      <xdr:col>14</xdr:col>
      <xdr:colOff>522194</xdr:colOff>
      <xdr:row>74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D58C91-F58D-467D-8930-CEA25215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77073"/>
          <a:ext cx="9323294" cy="640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13</xdr:col>
      <xdr:colOff>371475</xdr:colOff>
      <xdr:row>33</xdr:row>
      <xdr:rowOff>91441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E10E96-CD2E-499A-BB4B-66595BBC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8915399" cy="63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13</xdr:col>
      <xdr:colOff>561975</xdr:colOff>
      <xdr:row>67</xdr:row>
      <xdr:rowOff>106680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CE86AA-5FE8-443C-B007-8EE00B11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9105900" cy="63931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48097</xdr:rowOff>
    </xdr:from>
    <xdr:to>
      <xdr:col>13</xdr:col>
      <xdr:colOff>542926</xdr:colOff>
      <xdr:row>33</xdr:row>
      <xdr:rowOff>91441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82AAE1-6D57-437D-9B39-89C736B7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8097"/>
          <a:ext cx="9086850" cy="63298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13</xdr:col>
      <xdr:colOff>352425</xdr:colOff>
      <xdr:row>67</xdr:row>
      <xdr:rowOff>99060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15C270-DC03-49F3-A586-89F8ECEC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8896350" cy="6385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F76B-86E5-4828-80A1-A11C27CC36C1}">
  <sheetPr>
    <tabColor theme="1"/>
  </sheetPr>
  <dimension ref="A31:I32"/>
  <sheetViews>
    <sheetView view="pageLayout" topLeftCell="A15" zoomScaleNormal="100" workbookViewId="0">
      <selection activeCell="E44" sqref="E44"/>
    </sheetView>
  </sheetViews>
  <sheetFormatPr defaultRowHeight="15" x14ac:dyDescent="0.25"/>
  <sheetData>
    <row r="31" spans="1:9" x14ac:dyDescent="0.25">
      <c r="A31" s="280" t="s">
        <v>126</v>
      </c>
      <c r="B31" s="280"/>
      <c r="C31" s="280"/>
      <c r="D31" s="280"/>
      <c r="E31" s="280"/>
      <c r="F31" s="280"/>
      <c r="G31" s="280"/>
      <c r="H31" s="280"/>
      <c r="I31" s="280"/>
    </row>
    <row r="32" spans="1:9" x14ac:dyDescent="0.25">
      <c r="A32" s="281">
        <v>43880</v>
      </c>
      <c r="B32" s="280"/>
      <c r="C32" s="280"/>
      <c r="D32" s="280"/>
      <c r="E32" s="280"/>
      <c r="F32" s="280"/>
      <c r="G32" s="280"/>
      <c r="H32" s="280"/>
      <c r="I32" s="280"/>
    </row>
  </sheetData>
  <mergeCells count="2">
    <mergeCell ref="A31:I31"/>
    <mergeCell ref="A32:I3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79D68-309E-4946-ADED-8A13DF6A7D2F}">
  <sheetPr>
    <tabColor theme="6"/>
  </sheetPr>
  <dimension ref="A1:BK54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2" sqref="C12"/>
    </sheetView>
  </sheetViews>
  <sheetFormatPr defaultColWidth="8.85546875" defaultRowHeight="15" x14ac:dyDescent="0.25"/>
  <cols>
    <col min="1" max="1" width="8.85546875" style="19"/>
    <col min="2" max="2" width="28.28515625" style="19" customWidth="1"/>
    <col min="3" max="3" width="19.42578125" style="19" customWidth="1"/>
    <col min="4" max="9" width="8.85546875" style="19"/>
    <col min="10" max="11" width="8.85546875" style="66"/>
    <col min="12" max="17" width="8.85546875" style="19"/>
    <col min="18" max="19" width="8.85546875" style="66"/>
    <col min="20" max="25" width="8.85546875" style="19"/>
    <col min="26" max="27" width="8.85546875" style="66"/>
    <col min="28" max="33" width="8.85546875" style="19"/>
    <col min="34" max="35" width="8.85546875" style="66"/>
    <col min="36" max="41" width="8.85546875" style="19"/>
    <col min="42" max="43" width="8.85546875" style="66"/>
    <col min="44" max="49" width="8.85546875" style="19"/>
    <col min="50" max="51" width="8.85546875" style="66"/>
    <col min="52" max="57" width="8.85546875" style="19"/>
    <col min="58" max="59" width="8.85546875" style="66"/>
    <col min="60" max="16384" width="8.85546875" style="19"/>
  </cols>
  <sheetData>
    <row r="1" spans="1:63" ht="15.75" thickBot="1" x14ac:dyDescent="0.3">
      <c r="A1" s="318" t="s">
        <v>78</v>
      </c>
      <c r="B1" s="319"/>
      <c r="C1" s="320"/>
      <c r="E1" s="54" t="s">
        <v>61</v>
      </c>
      <c r="F1" s="55"/>
      <c r="G1" s="54" t="s">
        <v>62</v>
      </c>
      <c r="H1" s="55"/>
      <c r="L1" s="325" t="s">
        <v>89</v>
      </c>
      <c r="M1" s="326"/>
      <c r="N1" s="327"/>
      <c r="O1" s="52"/>
      <c r="P1" s="52"/>
    </row>
    <row r="2" spans="1:63" ht="15.75" thickBot="1" x14ac:dyDescent="0.3">
      <c r="F2" s="50"/>
      <c r="H2" s="50"/>
    </row>
    <row r="3" spans="1:63" ht="15.75" thickBot="1" x14ac:dyDescent="0.3">
      <c r="A3" s="71" t="s">
        <v>80</v>
      </c>
      <c r="C3" s="68"/>
      <c r="D3" s="289" t="s">
        <v>63</v>
      </c>
      <c r="E3" s="290"/>
      <c r="F3" s="290"/>
      <c r="G3" s="290" t="s">
        <v>75</v>
      </c>
      <c r="H3" s="290"/>
      <c r="I3" s="96">
        <v>4</v>
      </c>
      <c r="J3" s="97"/>
      <c r="K3" s="98"/>
      <c r="L3" s="291" t="s">
        <v>64</v>
      </c>
      <c r="M3" s="292"/>
      <c r="N3" s="292"/>
      <c r="O3" s="292" t="s">
        <v>75</v>
      </c>
      <c r="P3" s="292"/>
      <c r="Q3" s="107">
        <v>4</v>
      </c>
      <c r="R3" s="108"/>
      <c r="S3" s="109"/>
      <c r="T3" s="282" t="s">
        <v>65</v>
      </c>
      <c r="U3" s="283"/>
      <c r="V3" s="283"/>
      <c r="W3" s="283" t="s">
        <v>75</v>
      </c>
      <c r="X3" s="283"/>
      <c r="Y3" s="96">
        <v>4</v>
      </c>
      <c r="Z3" s="124"/>
      <c r="AA3" s="125"/>
      <c r="AB3" s="323" t="s">
        <v>66</v>
      </c>
      <c r="AC3" s="324"/>
      <c r="AD3" s="324"/>
      <c r="AE3" s="324" t="s">
        <v>75</v>
      </c>
      <c r="AF3" s="324"/>
      <c r="AG3" s="96">
        <v>4</v>
      </c>
      <c r="AH3" s="199"/>
      <c r="AI3" s="200"/>
      <c r="AJ3" s="298" t="s">
        <v>67</v>
      </c>
      <c r="AK3" s="299"/>
      <c r="AL3" s="299"/>
      <c r="AM3" s="299" t="s">
        <v>75</v>
      </c>
      <c r="AN3" s="299"/>
      <c r="AO3" s="96">
        <v>4</v>
      </c>
      <c r="AP3" s="67"/>
      <c r="AQ3" s="143"/>
      <c r="AR3" s="321" t="s">
        <v>68</v>
      </c>
      <c r="AS3" s="322"/>
      <c r="AT3" s="322"/>
      <c r="AU3" s="322" t="s">
        <v>75</v>
      </c>
      <c r="AV3" s="322"/>
      <c r="AW3" s="205">
        <v>4</v>
      </c>
      <c r="AX3" s="205"/>
      <c r="AY3" s="206"/>
      <c r="AZ3" s="294" t="s">
        <v>69</v>
      </c>
      <c r="BA3" s="295"/>
      <c r="BB3" s="295"/>
      <c r="BC3" s="295" t="s">
        <v>75</v>
      </c>
      <c r="BD3" s="295"/>
      <c r="BE3" s="107">
        <v>4</v>
      </c>
      <c r="BF3" s="161"/>
      <c r="BG3" s="162"/>
      <c r="BH3" s="51" t="s">
        <v>76</v>
      </c>
      <c r="BI3" s="173" t="s">
        <v>76</v>
      </c>
      <c r="BJ3" s="175" t="s">
        <v>10</v>
      </c>
      <c r="BK3" s="184" t="s">
        <v>10</v>
      </c>
    </row>
    <row r="4" spans="1:63" ht="30.75" thickBot="1" x14ac:dyDescent="0.3">
      <c r="A4" s="235" t="s">
        <v>79</v>
      </c>
      <c r="B4" s="264" t="s">
        <v>90</v>
      </c>
      <c r="C4" s="236" t="s">
        <v>81</v>
      </c>
      <c r="D4" s="237" t="s">
        <v>70</v>
      </c>
      <c r="E4" s="238" t="s">
        <v>71</v>
      </c>
      <c r="F4" s="238" t="s">
        <v>72</v>
      </c>
      <c r="G4" s="238" t="s">
        <v>73</v>
      </c>
      <c r="H4" s="238" t="s">
        <v>10</v>
      </c>
      <c r="I4" s="238" t="s">
        <v>74</v>
      </c>
      <c r="J4" s="238" t="s">
        <v>91</v>
      </c>
      <c r="K4" s="239" t="s">
        <v>92</v>
      </c>
      <c r="L4" s="240" t="s">
        <v>70</v>
      </c>
      <c r="M4" s="241" t="s">
        <v>71</v>
      </c>
      <c r="N4" s="241" t="s">
        <v>72</v>
      </c>
      <c r="O4" s="241" t="s">
        <v>73</v>
      </c>
      <c r="P4" s="241" t="s">
        <v>10</v>
      </c>
      <c r="Q4" s="241" t="s">
        <v>74</v>
      </c>
      <c r="R4" s="242" t="s">
        <v>91</v>
      </c>
      <c r="S4" s="243" t="s">
        <v>92</v>
      </c>
      <c r="T4" s="244" t="s">
        <v>70</v>
      </c>
      <c r="U4" s="245" t="s">
        <v>71</v>
      </c>
      <c r="V4" s="245" t="s">
        <v>72</v>
      </c>
      <c r="W4" s="245" t="s">
        <v>73</v>
      </c>
      <c r="X4" s="245" t="s">
        <v>10</v>
      </c>
      <c r="Y4" s="245" t="s">
        <v>74</v>
      </c>
      <c r="Z4" s="245" t="s">
        <v>91</v>
      </c>
      <c r="AA4" s="246" t="s">
        <v>92</v>
      </c>
      <c r="AB4" s="247" t="s">
        <v>70</v>
      </c>
      <c r="AC4" s="248" t="s">
        <v>71</v>
      </c>
      <c r="AD4" s="248" t="s">
        <v>72</v>
      </c>
      <c r="AE4" s="248" t="s">
        <v>73</v>
      </c>
      <c r="AF4" s="248" t="s">
        <v>10</v>
      </c>
      <c r="AG4" s="248" t="s">
        <v>74</v>
      </c>
      <c r="AH4" s="248" t="s">
        <v>91</v>
      </c>
      <c r="AI4" s="249" t="s">
        <v>92</v>
      </c>
      <c r="AJ4" s="250" t="s">
        <v>70</v>
      </c>
      <c r="AK4" s="251" t="s">
        <v>71</v>
      </c>
      <c r="AL4" s="251" t="s">
        <v>72</v>
      </c>
      <c r="AM4" s="251" t="s">
        <v>73</v>
      </c>
      <c r="AN4" s="251" t="s">
        <v>10</v>
      </c>
      <c r="AO4" s="251" t="s">
        <v>74</v>
      </c>
      <c r="AP4" s="251" t="s">
        <v>91</v>
      </c>
      <c r="AQ4" s="252" t="s">
        <v>92</v>
      </c>
      <c r="AR4" s="253" t="s">
        <v>70</v>
      </c>
      <c r="AS4" s="254" t="s">
        <v>71</v>
      </c>
      <c r="AT4" s="254" t="s">
        <v>72</v>
      </c>
      <c r="AU4" s="254" t="s">
        <v>73</v>
      </c>
      <c r="AV4" s="254" t="s">
        <v>10</v>
      </c>
      <c r="AW4" s="254" t="s">
        <v>74</v>
      </c>
      <c r="AX4" s="254" t="s">
        <v>91</v>
      </c>
      <c r="AY4" s="255" t="s">
        <v>92</v>
      </c>
      <c r="AZ4" s="256" t="s">
        <v>70</v>
      </c>
      <c r="BA4" s="257" t="s">
        <v>71</v>
      </c>
      <c r="BB4" s="257" t="s">
        <v>72</v>
      </c>
      <c r="BC4" s="257" t="s">
        <v>73</v>
      </c>
      <c r="BD4" s="257" t="s">
        <v>10</v>
      </c>
      <c r="BE4" s="257" t="s">
        <v>74</v>
      </c>
      <c r="BF4" s="258" t="s">
        <v>91</v>
      </c>
      <c r="BG4" s="259" t="s">
        <v>92</v>
      </c>
      <c r="BH4" s="260" t="s">
        <v>10</v>
      </c>
      <c r="BI4" s="261" t="s">
        <v>77</v>
      </c>
      <c r="BJ4" s="262" t="s">
        <v>91</v>
      </c>
      <c r="BK4" s="263" t="s">
        <v>92</v>
      </c>
    </row>
    <row r="5" spans="1:63" ht="16.5" thickTop="1" thickBot="1" x14ac:dyDescent="0.3">
      <c r="A5" s="122">
        <v>1</v>
      </c>
      <c r="B5" s="211"/>
      <c r="C5" s="212">
        <f>BH5</f>
        <v>0</v>
      </c>
      <c r="D5" s="213"/>
      <c r="E5" s="214"/>
      <c r="F5" s="214"/>
      <c r="G5" s="214"/>
      <c r="H5" s="215">
        <f>SUM(D5:G5)</f>
        <v>0</v>
      </c>
      <c r="I5" s="215" t="e">
        <f>AVERAGE(D5:G5)</f>
        <v>#DIV/0!</v>
      </c>
      <c r="J5" s="215"/>
      <c r="K5" s="216"/>
      <c r="L5" s="213"/>
      <c r="M5" s="214"/>
      <c r="N5" s="214"/>
      <c r="O5" s="214"/>
      <c r="P5" s="217">
        <f>SUM(L5:O5)</f>
        <v>0</v>
      </c>
      <c r="Q5" s="217" t="e">
        <f>AVERAGE(L5:O5)</f>
        <v>#DIV/0!</v>
      </c>
      <c r="R5" s="217"/>
      <c r="S5" s="218"/>
      <c r="T5" s="213"/>
      <c r="U5" s="214"/>
      <c r="V5" s="214"/>
      <c r="W5" s="214"/>
      <c r="X5" s="219">
        <f>SUM(T5:W5)</f>
        <v>0</v>
      </c>
      <c r="Y5" s="219" t="e">
        <f>AVERAGE(T5:W5)</f>
        <v>#DIV/0!</v>
      </c>
      <c r="Z5" s="219"/>
      <c r="AA5" s="220"/>
      <c r="AB5" s="213"/>
      <c r="AC5" s="214"/>
      <c r="AD5" s="214"/>
      <c r="AE5" s="214"/>
      <c r="AF5" s="221">
        <f>SUM(AB5:AE5)</f>
        <v>0</v>
      </c>
      <c r="AG5" s="221" t="e">
        <f>AVERAGE(AB5:AE5)</f>
        <v>#DIV/0!</v>
      </c>
      <c r="AH5" s="221"/>
      <c r="AI5" s="222"/>
      <c r="AJ5" s="213"/>
      <c r="AK5" s="214"/>
      <c r="AL5" s="214"/>
      <c r="AM5" s="214"/>
      <c r="AN5" s="223">
        <f>SUM(AJ5:AM5)</f>
        <v>0</v>
      </c>
      <c r="AO5" s="223" t="e">
        <f>AVERAGE(AJ5:AM5)</f>
        <v>#DIV/0!</v>
      </c>
      <c r="AP5" s="223"/>
      <c r="AQ5" s="224"/>
      <c r="AR5" s="213"/>
      <c r="AS5" s="214"/>
      <c r="AT5" s="214"/>
      <c r="AU5" s="214"/>
      <c r="AV5" s="225">
        <f>SUM(AR5:AU5)</f>
        <v>0</v>
      </c>
      <c r="AW5" s="225" t="e">
        <f>AVERAGE(AR5:AU5)</f>
        <v>#DIV/0!</v>
      </c>
      <c r="AX5" s="225"/>
      <c r="AY5" s="226"/>
      <c r="AZ5" s="227"/>
      <c r="BA5" s="228"/>
      <c r="BB5" s="228"/>
      <c r="BC5" s="228"/>
      <c r="BD5" s="229">
        <f>SUM(AZ5:BC5)</f>
        <v>0</v>
      </c>
      <c r="BE5" s="229" t="e">
        <f>AVERAGE(AZ5:BC5)</f>
        <v>#DIV/0!</v>
      </c>
      <c r="BF5" s="229"/>
      <c r="BG5" s="230"/>
      <c r="BH5" s="231">
        <f t="shared" ref="BH5:BH36" si="0">BD5+AV5+AN5+AF5+X5+P5+H5</f>
        <v>0</v>
      </c>
      <c r="BI5" s="232" t="e">
        <f>AVERAGE(D5:G5,L5:O5,T5:W5,AB5:AE5,AJ5:AM5,AR5:AU5,AZ5:BC5)</f>
        <v>#DIV/0!</v>
      </c>
      <c r="BJ5" s="233">
        <f t="shared" ref="BJ5:BJ34" si="1">BF5+AX5+AP5+AH5+Z5+R5+J5</f>
        <v>0</v>
      </c>
      <c r="BK5" s="234">
        <f t="shared" ref="BK5:BK34" si="2">BG5+AY5+AQ5+AI5+AA5+S5+K5</f>
        <v>0</v>
      </c>
    </row>
    <row r="6" spans="1:63" ht="15.75" thickBot="1" x14ac:dyDescent="0.3">
      <c r="A6" s="122">
        <v>2</v>
      </c>
      <c r="B6" s="120"/>
      <c r="C6" s="119">
        <f t="shared" ref="C6:C50" si="3">BH6</f>
        <v>0</v>
      </c>
      <c r="D6" s="195"/>
      <c r="E6" s="196"/>
      <c r="F6" s="196"/>
      <c r="G6" s="196"/>
      <c r="H6" s="95">
        <f t="shared" ref="H6:H50" si="4">SUM(D6:G6)</f>
        <v>0</v>
      </c>
      <c r="I6" s="95" t="e">
        <f t="shared" ref="I6:I54" si="5">AVERAGE(D6:G6)</f>
        <v>#DIV/0!</v>
      </c>
      <c r="J6" s="95"/>
      <c r="K6" s="102"/>
      <c r="L6" s="195"/>
      <c r="M6" s="196"/>
      <c r="N6" s="196"/>
      <c r="O6" s="196"/>
      <c r="P6" s="93">
        <f t="shared" ref="P6:P50" si="6">SUM(L6:O6)</f>
        <v>0</v>
      </c>
      <c r="Q6" s="93" t="e">
        <f t="shared" ref="Q6:Q54" si="7">AVERAGE(L6:O6)</f>
        <v>#DIV/0!</v>
      </c>
      <c r="R6" s="93"/>
      <c r="S6" s="113"/>
      <c r="T6" s="195"/>
      <c r="U6" s="196"/>
      <c r="V6" s="196"/>
      <c r="W6" s="196"/>
      <c r="X6" s="89">
        <f t="shared" ref="X6:X50" si="8">SUM(T6:W6)</f>
        <v>0</v>
      </c>
      <c r="Y6" s="89" t="e">
        <f t="shared" ref="Y6:Y54" si="9">AVERAGE(T6:W6)</f>
        <v>#DIV/0!</v>
      </c>
      <c r="Z6" s="89"/>
      <c r="AA6" s="129"/>
      <c r="AB6" s="195"/>
      <c r="AC6" s="196"/>
      <c r="AD6" s="196"/>
      <c r="AE6" s="196"/>
      <c r="AF6" s="201">
        <f t="shared" ref="AF6:AF50" si="10">SUM(AB6:AE6)</f>
        <v>0</v>
      </c>
      <c r="AG6" s="201" t="e">
        <f t="shared" ref="AG6:AG54" si="11">AVERAGE(AB6:AE6)</f>
        <v>#DIV/0!</v>
      </c>
      <c r="AH6" s="201"/>
      <c r="AI6" s="202"/>
      <c r="AJ6" s="195"/>
      <c r="AK6" s="196"/>
      <c r="AL6" s="196"/>
      <c r="AM6" s="196"/>
      <c r="AN6" s="84">
        <f t="shared" ref="AN6:AN50" si="12">SUM(AJ6:AM6)</f>
        <v>0</v>
      </c>
      <c r="AO6" s="84" t="e">
        <f t="shared" ref="AO6:AO54" si="13">AVERAGE(AJ6:AM6)</f>
        <v>#DIV/0!</v>
      </c>
      <c r="AP6" s="84"/>
      <c r="AQ6" s="147"/>
      <c r="AR6" s="195"/>
      <c r="AS6" s="196"/>
      <c r="AT6" s="196"/>
      <c r="AU6" s="196"/>
      <c r="AV6" s="207">
        <f t="shared" ref="AV6:AV50" si="14">SUM(AR6:AU6)</f>
        <v>0</v>
      </c>
      <c r="AW6" s="207" t="e">
        <f t="shared" ref="AW6:AW54" si="15">AVERAGE(AR6:AU6)</f>
        <v>#DIV/0!</v>
      </c>
      <c r="AX6" s="207"/>
      <c r="AY6" s="208"/>
      <c r="AZ6" s="165"/>
      <c r="BA6" s="79"/>
      <c r="BB6" s="79"/>
      <c r="BC6" s="79"/>
      <c r="BD6" s="80">
        <f t="shared" ref="BD6:BD50" si="16">SUM(AZ6:BC6)</f>
        <v>0</v>
      </c>
      <c r="BE6" s="80" t="e">
        <f t="shared" ref="BE6:BE54" si="17">AVERAGE(AZ6:BC6)</f>
        <v>#DIV/0!</v>
      </c>
      <c r="BF6" s="80"/>
      <c r="BG6" s="166"/>
      <c r="BH6" s="171">
        <f t="shared" si="0"/>
        <v>0</v>
      </c>
      <c r="BI6" s="172" t="e">
        <f t="shared" ref="BI6:BI54" si="18">AVERAGE(D6:G6,L6:O6,T6:W6,AB6:AE6,AJ6:AM6,AR6:AU6,AZ6:BC6)</f>
        <v>#DIV/0!</v>
      </c>
      <c r="BJ6" s="186">
        <f t="shared" si="1"/>
        <v>0</v>
      </c>
      <c r="BK6" s="187">
        <f t="shared" si="2"/>
        <v>0</v>
      </c>
    </row>
    <row r="7" spans="1:63" ht="15.75" thickBot="1" x14ac:dyDescent="0.3">
      <c r="A7" s="122">
        <v>3</v>
      </c>
      <c r="B7" s="120"/>
      <c r="C7" s="119">
        <f t="shared" si="3"/>
        <v>0</v>
      </c>
      <c r="D7" s="195"/>
      <c r="E7" s="196"/>
      <c r="F7" s="196"/>
      <c r="G7" s="196"/>
      <c r="H7" s="95">
        <f t="shared" si="4"/>
        <v>0</v>
      </c>
      <c r="I7" s="95" t="e">
        <f t="shared" si="5"/>
        <v>#DIV/0!</v>
      </c>
      <c r="J7" s="95"/>
      <c r="K7" s="102"/>
      <c r="L7" s="195"/>
      <c r="M7" s="196"/>
      <c r="N7" s="196"/>
      <c r="O7" s="196"/>
      <c r="P7" s="93">
        <f t="shared" si="6"/>
        <v>0</v>
      </c>
      <c r="Q7" s="93" t="e">
        <f t="shared" si="7"/>
        <v>#DIV/0!</v>
      </c>
      <c r="R7" s="93"/>
      <c r="S7" s="113"/>
      <c r="T7" s="195"/>
      <c r="U7" s="196"/>
      <c r="V7" s="196"/>
      <c r="W7" s="196"/>
      <c r="X7" s="89">
        <f t="shared" si="8"/>
        <v>0</v>
      </c>
      <c r="Y7" s="89" t="e">
        <f t="shared" si="9"/>
        <v>#DIV/0!</v>
      </c>
      <c r="Z7" s="89"/>
      <c r="AA7" s="129"/>
      <c r="AB7" s="195"/>
      <c r="AC7" s="196"/>
      <c r="AD7" s="196"/>
      <c r="AE7" s="196"/>
      <c r="AF7" s="201">
        <f t="shared" si="10"/>
        <v>0</v>
      </c>
      <c r="AG7" s="201" t="e">
        <f t="shared" si="11"/>
        <v>#DIV/0!</v>
      </c>
      <c r="AH7" s="201"/>
      <c r="AI7" s="202"/>
      <c r="AJ7" s="195"/>
      <c r="AK7" s="196"/>
      <c r="AL7" s="196"/>
      <c r="AM7" s="196"/>
      <c r="AN7" s="84">
        <f t="shared" si="12"/>
        <v>0</v>
      </c>
      <c r="AO7" s="84" t="e">
        <f t="shared" si="13"/>
        <v>#DIV/0!</v>
      </c>
      <c r="AP7" s="84"/>
      <c r="AQ7" s="147"/>
      <c r="AR7" s="195"/>
      <c r="AS7" s="196"/>
      <c r="AT7" s="196"/>
      <c r="AU7" s="196"/>
      <c r="AV7" s="207">
        <f t="shared" si="14"/>
        <v>0</v>
      </c>
      <c r="AW7" s="207" t="e">
        <f t="shared" si="15"/>
        <v>#DIV/0!</v>
      </c>
      <c r="AX7" s="207"/>
      <c r="AY7" s="208"/>
      <c r="AZ7" s="165"/>
      <c r="BA7" s="79"/>
      <c r="BB7" s="79"/>
      <c r="BC7" s="79"/>
      <c r="BD7" s="80">
        <f t="shared" si="16"/>
        <v>0</v>
      </c>
      <c r="BE7" s="80" t="e">
        <f t="shared" si="17"/>
        <v>#DIV/0!</v>
      </c>
      <c r="BF7" s="80"/>
      <c r="BG7" s="166"/>
      <c r="BH7" s="171">
        <f t="shared" si="0"/>
        <v>0</v>
      </c>
      <c r="BI7" s="172" t="e">
        <f t="shared" si="18"/>
        <v>#DIV/0!</v>
      </c>
      <c r="BJ7" s="186">
        <f t="shared" si="1"/>
        <v>0</v>
      </c>
      <c r="BK7" s="187">
        <f t="shared" si="2"/>
        <v>0</v>
      </c>
    </row>
    <row r="8" spans="1:63" ht="15.75" thickBot="1" x14ac:dyDescent="0.3">
      <c r="A8" s="122">
        <v>4</v>
      </c>
      <c r="B8" s="120"/>
      <c r="C8" s="119">
        <f t="shared" si="3"/>
        <v>0</v>
      </c>
      <c r="D8" s="195"/>
      <c r="E8" s="196"/>
      <c r="F8" s="196"/>
      <c r="G8" s="196"/>
      <c r="H8" s="95">
        <f t="shared" si="4"/>
        <v>0</v>
      </c>
      <c r="I8" s="95" t="e">
        <f t="shared" si="5"/>
        <v>#DIV/0!</v>
      </c>
      <c r="J8" s="95"/>
      <c r="K8" s="102"/>
      <c r="L8" s="195"/>
      <c r="M8" s="196"/>
      <c r="N8" s="196"/>
      <c r="O8" s="196"/>
      <c r="P8" s="93">
        <f t="shared" si="6"/>
        <v>0</v>
      </c>
      <c r="Q8" s="93" t="e">
        <f t="shared" si="7"/>
        <v>#DIV/0!</v>
      </c>
      <c r="R8" s="93"/>
      <c r="S8" s="113"/>
      <c r="T8" s="195"/>
      <c r="U8" s="196"/>
      <c r="V8" s="196"/>
      <c r="W8" s="196"/>
      <c r="X8" s="89">
        <f t="shared" si="8"/>
        <v>0</v>
      </c>
      <c r="Y8" s="89" t="e">
        <f t="shared" si="9"/>
        <v>#DIV/0!</v>
      </c>
      <c r="Z8" s="89"/>
      <c r="AA8" s="129"/>
      <c r="AB8" s="195"/>
      <c r="AC8" s="196"/>
      <c r="AD8" s="196"/>
      <c r="AE8" s="196"/>
      <c r="AF8" s="201">
        <f t="shared" si="10"/>
        <v>0</v>
      </c>
      <c r="AG8" s="201" t="e">
        <f t="shared" si="11"/>
        <v>#DIV/0!</v>
      </c>
      <c r="AH8" s="201"/>
      <c r="AI8" s="202"/>
      <c r="AJ8" s="195"/>
      <c r="AK8" s="196"/>
      <c r="AL8" s="196"/>
      <c r="AM8" s="196"/>
      <c r="AN8" s="84">
        <f t="shared" si="12"/>
        <v>0</v>
      </c>
      <c r="AO8" s="84" t="e">
        <f t="shared" si="13"/>
        <v>#DIV/0!</v>
      </c>
      <c r="AP8" s="84"/>
      <c r="AQ8" s="147"/>
      <c r="AR8" s="195"/>
      <c r="AS8" s="196"/>
      <c r="AT8" s="196"/>
      <c r="AU8" s="196"/>
      <c r="AV8" s="207">
        <f t="shared" si="14"/>
        <v>0</v>
      </c>
      <c r="AW8" s="207" t="e">
        <f t="shared" si="15"/>
        <v>#DIV/0!</v>
      </c>
      <c r="AX8" s="207"/>
      <c r="AY8" s="208"/>
      <c r="AZ8" s="165"/>
      <c r="BA8" s="79"/>
      <c r="BB8" s="79"/>
      <c r="BC8" s="79"/>
      <c r="BD8" s="80">
        <f t="shared" si="16"/>
        <v>0</v>
      </c>
      <c r="BE8" s="80" t="e">
        <f t="shared" si="17"/>
        <v>#DIV/0!</v>
      </c>
      <c r="BF8" s="80"/>
      <c r="BG8" s="166"/>
      <c r="BH8" s="171">
        <f t="shared" si="0"/>
        <v>0</v>
      </c>
      <c r="BI8" s="172" t="e">
        <f t="shared" si="18"/>
        <v>#DIV/0!</v>
      </c>
      <c r="BJ8" s="186">
        <f t="shared" si="1"/>
        <v>0</v>
      </c>
      <c r="BK8" s="187">
        <f t="shared" si="2"/>
        <v>0</v>
      </c>
    </row>
    <row r="9" spans="1:63" ht="15.75" thickBot="1" x14ac:dyDescent="0.3">
      <c r="A9" s="122">
        <v>5</v>
      </c>
      <c r="B9" s="120"/>
      <c r="C9" s="119">
        <f t="shared" si="3"/>
        <v>0</v>
      </c>
      <c r="D9" s="195"/>
      <c r="E9" s="196"/>
      <c r="F9" s="196"/>
      <c r="G9" s="196"/>
      <c r="H9" s="95">
        <f t="shared" si="4"/>
        <v>0</v>
      </c>
      <c r="I9" s="95" t="e">
        <f t="shared" si="5"/>
        <v>#DIV/0!</v>
      </c>
      <c r="J9" s="95"/>
      <c r="K9" s="102"/>
      <c r="L9" s="195"/>
      <c r="M9" s="196"/>
      <c r="N9" s="196"/>
      <c r="O9" s="196"/>
      <c r="P9" s="93">
        <f t="shared" si="6"/>
        <v>0</v>
      </c>
      <c r="Q9" s="93" t="e">
        <f t="shared" si="7"/>
        <v>#DIV/0!</v>
      </c>
      <c r="R9" s="93"/>
      <c r="S9" s="113"/>
      <c r="T9" s="195"/>
      <c r="U9" s="196"/>
      <c r="V9" s="196"/>
      <c r="W9" s="196"/>
      <c r="X9" s="89">
        <f t="shared" si="8"/>
        <v>0</v>
      </c>
      <c r="Y9" s="89" t="e">
        <f t="shared" si="9"/>
        <v>#DIV/0!</v>
      </c>
      <c r="Z9" s="89"/>
      <c r="AA9" s="129"/>
      <c r="AB9" s="195"/>
      <c r="AC9" s="196"/>
      <c r="AD9" s="196"/>
      <c r="AE9" s="196"/>
      <c r="AF9" s="201">
        <f t="shared" si="10"/>
        <v>0</v>
      </c>
      <c r="AG9" s="201" t="e">
        <f t="shared" si="11"/>
        <v>#DIV/0!</v>
      </c>
      <c r="AH9" s="201"/>
      <c r="AI9" s="202"/>
      <c r="AJ9" s="195"/>
      <c r="AK9" s="196"/>
      <c r="AL9" s="196"/>
      <c r="AM9" s="196"/>
      <c r="AN9" s="84">
        <f t="shared" si="12"/>
        <v>0</v>
      </c>
      <c r="AO9" s="84" t="e">
        <f t="shared" si="13"/>
        <v>#DIV/0!</v>
      </c>
      <c r="AP9" s="84"/>
      <c r="AQ9" s="147"/>
      <c r="AR9" s="195"/>
      <c r="AS9" s="196"/>
      <c r="AT9" s="196"/>
      <c r="AU9" s="196"/>
      <c r="AV9" s="207">
        <f t="shared" si="14"/>
        <v>0</v>
      </c>
      <c r="AW9" s="207" t="e">
        <f t="shared" si="15"/>
        <v>#DIV/0!</v>
      </c>
      <c r="AX9" s="207"/>
      <c r="AY9" s="208"/>
      <c r="AZ9" s="165"/>
      <c r="BA9" s="79"/>
      <c r="BB9" s="79"/>
      <c r="BC9" s="79"/>
      <c r="BD9" s="80">
        <f t="shared" si="16"/>
        <v>0</v>
      </c>
      <c r="BE9" s="80" t="e">
        <f t="shared" si="17"/>
        <v>#DIV/0!</v>
      </c>
      <c r="BF9" s="80"/>
      <c r="BG9" s="166"/>
      <c r="BH9" s="171">
        <f t="shared" si="0"/>
        <v>0</v>
      </c>
      <c r="BI9" s="172" t="e">
        <f t="shared" si="18"/>
        <v>#DIV/0!</v>
      </c>
      <c r="BJ9" s="186">
        <f t="shared" si="1"/>
        <v>0</v>
      </c>
      <c r="BK9" s="187">
        <f t="shared" si="2"/>
        <v>0</v>
      </c>
    </row>
    <row r="10" spans="1:63" ht="15.75" thickBot="1" x14ac:dyDescent="0.3">
      <c r="A10" s="122">
        <v>6</v>
      </c>
      <c r="B10" s="120"/>
      <c r="C10" s="119">
        <f t="shared" si="3"/>
        <v>0</v>
      </c>
      <c r="D10" s="195"/>
      <c r="E10" s="196"/>
      <c r="F10" s="196"/>
      <c r="G10" s="196"/>
      <c r="H10" s="95">
        <f t="shared" si="4"/>
        <v>0</v>
      </c>
      <c r="I10" s="95" t="e">
        <f t="shared" si="5"/>
        <v>#DIV/0!</v>
      </c>
      <c r="J10" s="95"/>
      <c r="K10" s="102"/>
      <c r="L10" s="195"/>
      <c r="M10" s="196"/>
      <c r="N10" s="196"/>
      <c r="O10" s="196"/>
      <c r="P10" s="93">
        <f t="shared" si="6"/>
        <v>0</v>
      </c>
      <c r="Q10" s="93" t="e">
        <f t="shared" si="7"/>
        <v>#DIV/0!</v>
      </c>
      <c r="R10" s="93"/>
      <c r="S10" s="113"/>
      <c r="T10" s="195"/>
      <c r="U10" s="196"/>
      <c r="V10" s="196"/>
      <c r="W10" s="196"/>
      <c r="X10" s="89">
        <f t="shared" si="8"/>
        <v>0</v>
      </c>
      <c r="Y10" s="89" t="e">
        <f t="shared" si="9"/>
        <v>#DIV/0!</v>
      </c>
      <c r="Z10" s="89"/>
      <c r="AA10" s="129"/>
      <c r="AB10" s="195"/>
      <c r="AC10" s="196"/>
      <c r="AD10" s="196"/>
      <c r="AE10" s="196"/>
      <c r="AF10" s="201">
        <f t="shared" si="10"/>
        <v>0</v>
      </c>
      <c r="AG10" s="201" t="e">
        <f t="shared" si="11"/>
        <v>#DIV/0!</v>
      </c>
      <c r="AH10" s="201"/>
      <c r="AI10" s="202"/>
      <c r="AJ10" s="195"/>
      <c r="AK10" s="196"/>
      <c r="AL10" s="196"/>
      <c r="AM10" s="196"/>
      <c r="AN10" s="84">
        <f t="shared" si="12"/>
        <v>0</v>
      </c>
      <c r="AO10" s="84" t="e">
        <f t="shared" si="13"/>
        <v>#DIV/0!</v>
      </c>
      <c r="AP10" s="84"/>
      <c r="AQ10" s="147"/>
      <c r="AR10" s="195"/>
      <c r="AS10" s="196"/>
      <c r="AT10" s="196"/>
      <c r="AU10" s="196"/>
      <c r="AV10" s="207">
        <f t="shared" si="14"/>
        <v>0</v>
      </c>
      <c r="AW10" s="207" t="e">
        <f t="shared" si="15"/>
        <v>#DIV/0!</v>
      </c>
      <c r="AX10" s="207"/>
      <c r="AY10" s="208"/>
      <c r="AZ10" s="165"/>
      <c r="BA10" s="79"/>
      <c r="BB10" s="79"/>
      <c r="BC10" s="79"/>
      <c r="BD10" s="80">
        <f t="shared" si="16"/>
        <v>0</v>
      </c>
      <c r="BE10" s="80" t="e">
        <f t="shared" si="17"/>
        <v>#DIV/0!</v>
      </c>
      <c r="BF10" s="80"/>
      <c r="BG10" s="166"/>
      <c r="BH10" s="171">
        <f t="shared" si="0"/>
        <v>0</v>
      </c>
      <c r="BI10" s="172" t="e">
        <f t="shared" si="18"/>
        <v>#DIV/0!</v>
      </c>
      <c r="BJ10" s="186">
        <f t="shared" si="1"/>
        <v>0</v>
      </c>
      <c r="BK10" s="187">
        <f t="shared" si="2"/>
        <v>0</v>
      </c>
    </row>
    <row r="11" spans="1:63" ht="15.75" thickBot="1" x14ac:dyDescent="0.3">
      <c r="A11" s="122">
        <v>7</v>
      </c>
      <c r="B11" s="120"/>
      <c r="C11" s="119">
        <f t="shared" si="3"/>
        <v>0</v>
      </c>
      <c r="D11" s="195"/>
      <c r="E11" s="196"/>
      <c r="F11" s="196"/>
      <c r="G11" s="196"/>
      <c r="H11" s="95">
        <f t="shared" si="4"/>
        <v>0</v>
      </c>
      <c r="I11" s="95" t="e">
        <f t="shared" si="5"/>
        <v>#DIV/0!</v>
      </c>
      <c r="J11" s="95"/>
      <c r="K11" s="102"/>
      <c r="L11" s="195"/>
      <c r="M11" s="196"/>
      <c r="N11" s="196"/>
      <c r="O11" s="196"/>
      <c r="P11" s="93">
        <f t="shared" si="6"/>
        <v>0</v>
      </c>
      <c r="Q11" s="93" t="e">
        <f t="shared" si="7"/>
        <v>#DIV/0!</v>
      </c>
      <c r="R11" s="93"/>
      <c r="S11" s="113"/>
      <c r="T11" s="195"/>
      <c r="U11" s="196"/>
      <c r="V11" s="196"/>
      <c r="W11" s="196"/>
      <c r="X11" s="89">
        <f t="shared" si="8"/>
        <v>0</v>
      </c>
      <c r="Y11" s="89" t="e">
        <f t="shared" si="9"/>
        <v>#DIV/0!</v>
      </c>
      <c r="Z11" s="89"/>
      <c r="AA11" s="129"/>
      <c r="AB11" s="195"/>
      <c r="AC11" s="196"/>
      <c r="AD11" s="196"/>
      <c r="AE11" s="196"/>
      <c r="AF11" s="201">
        <f t="shared" si="10"/>
        <v>0</v>
      </c>
      <c r="AG11" s="201" t="e">
        <f t="shared" si="11"/>
        <v>#DIV/0!</v>
      </c>
      <c r="AH11" s="201"/>
      <c r="AI11" s="202"/>
      <c r="AJ11" s="195"/>
      <c r="AK11" s="196"/>
      <c r="AL11" s="196"/>
      <c r="AM11" s="196"/>
      <c r="AN11" s="84">
        <f t="shared" si="12"/>
        <v>0</v>
      </c>
      <c r="AO11" s="84" t="e">
        <f t="shared" si="13"/>
        <v>#DIV/0!</v>
      </c>
      <c r="AP11" s="84"/>
      <c r="AQ11" s="147"/>
      <c r="AR11" s="195"/>
      <c r="AS11" s="196"/>
      <c r="AT11" s="196"/>
      <c r="AU11" s="196"/>
      <c r="AV11" s="207">
        <f t="shared" si="14"/>
        <v>0</v>
      </c>
      <c r="AW11" s="207" t="e">
        <f t="shared" si="15"/>
        <v>#DIV/0!</v>
      </c>
      <c r="AX11" s="207"/>
      <c r="AY11" s="208"/>
      <c r="AZ11" s="165"/>
      <c r="BA11" s="79"/>
      <c r="BB11" s="79"/>
      <c r="BC11" s="79"/>
      <c r="BD11" s="80">
        <f t="shared" si="16"/>
        <v>0</v>
      </c>
      <c r="BE11" s="80" t="e">
        <f t="shared" si="17"/>
        <v>#DIV/0!</v>
      </c>
      <c r="BF11" s="80"/>
      <c r="BG11" s="166"/>
      <c r="BH11" s="171">
        <f t="shared" si="0"/>
        <v>0</v>
      </c>
      <c r="BI11" s="172" t="e">
        <f t="shared" si="18"/>
        <v>#DIV/0!</v>
      </c>
      <c r="BJ11" s="186">
        <f t="shared" si="1"/>
        <v>0</v>
      </c>
      <c r="BK11" s="187">
        <f t="shared" si="2"/>
        <v>0</v>
      </c>
    </row>
    <row r="12" spans="1:63" ht="15.75" thickBot="1" x14ac:dyDescent="0.3">
      <c r="A12" s="122">
        <v>8</v>
      </c>
      <c r="B12" s="120"/>
      <c r="C12" s="119">
        <f t="shared" si="3"/>
        <v>0</v>
      </c>
      <c r="D12" s="195"/>
      <c r="E12" s="196"/>
      <c r="F12" s="196"/>
      <c r="G12" s="196"/>
      <c r="H12" s="95">
        <f t="shared" si="4"/>
        <v>0</v>
      </c>
      <c r="I12" s="95" t="e">
        <f t="shared" si="5"/>
        <v>#DIV/0!</v>
      </c>
      <c r="J12" s="95"/>
      <c r="K12" s="102"/>
      <c r="L12" s="195"/>
      <c r="M12" s="196"/>
      <c r="N12" s="196"/>
      <c r="O12" s="196"/>
      <c r="P12" s="93">
        <f t="shared" si="6"/>
        <v>0</v>
      </c>
      <c r="Q12" s="93" t="e">
        <f t="shared" si="7"/>
        <v>#DIV/0!</v>
      </c>
      <c r="R12" s="93"/>
      <c r="S12" s="113"/>
      <c r="T12" s="195"/>
      <c r="U12" s="196"/>
      <c r="V12" s="196"/>
      <c r="W12" s="196"/>
      <c r="X12" s="89">
        <f t="shared" si="8"/>
        <v>0</v>
      </c>
      <c r="Y12" s="89" t="e">
        <f t="shared" si="9"/>
        <v>#DIV/0!</v>
      </c>
      <c r="Z12" s="89"/>
      <c r="AA12" s="129"/>
      <c r="AB12" s="195"/>
      <c r="AC12" s="196"/>
      <c r="AD12" s="196"/>
      <c r="AE12" s="196"/>
      <c r="AF12" s="201">
        <f t="shared" si="10"/>
        <v>0</v>
      </c>
      <c r="AG12" s="201" t="e">
        <f t="shared" si="11"/>
        <v>#DIV/0!</v>
      </c>
      <c r="AH12" s="201"/>
      <c r="AI12" s="202"/>
      <c r="AJ12" s="195"/>
      <c r="AK12" s="196"/>
      <c r="AL12" s="196"/>
      <c r="AM12" s="196"/>
      <c r="AN12" s="84">
        <f t="shared" si="12"/>
        <v>0</v>
      </c>
      <c r="AO12" s="84" t="e">
        <f t="shared" si="13"/>
        <v>#DIV/0!</v>
      </c>
      <c r="AP12" s="84"/>
      <c r="AQ12" s="147"/>
      <c r="AR12" s="195"/>
      <c r="AS12" s="196"/>
      <c r="AT12" s="196"/>
      <c r="AU12" s="196"/>
      <c r="AV12" s="207">
        <f t="shared" si="14"/>
        <v>0</v>
      </c>
      <c r="AW12" s="207" t="e">
        <f t="shared" si="15"/>
        <v>#DIV/0!</v>
      </c>
      <c r="AX12" s="207"/>
      <c r="AY12" s="208"/>
      <c r="AZ12" s="165"/>
      <c r="BA12" s="79"/>
      <c r="BB12" s="79"/>
      <c r="BC12" s="79"/>
      <c r="BD12" s="80">
        <f t="shared" si="16"/>
        <v>0</v>
      </c>
      <c r="BE12" s="80" t="e">
        <f t="shared" si="17"/>
        <v>#DIV/0!</v>
      </c>
      <c r="BF12" s="80"/>
      <c r="BG12" s="166"/>
      <c r="BH12" s="171">
        <f t="shared" si="0"/>
        <v>0</v>
      </c>
      <c r="BI12" s="172" t="e">
        <f t="shared" si="18"/>
        <v>#DIV/0!</v>
      </c>
      <c r="BJ12" s="186">
        <f t="shared" si="1"/>
        <v>0</v>
      </c>
      <c r="BK12" s="187">
        <f t="shared" si="2"/>
        <v>0</v>
      </c>
    </row>
    <row r="13" spans="1:63" ht="15.75" thickBot="1" x14ac:dyDescent="0.3">
      <c r="A13" s="122">
        <v>9</v>
      </c>
      <c r="B13" s="120"/>
      <c r="C13" s="119">
        <f t="shared" si="3"/>
        <v>0</v>
      </c>
      <c r="D13" s="195"/>
      <c r="E13" s="196"/>
      <c r="F13" s="196"/>
      <c r="G13" s="196"/>
      <c r="H13" s="95">
        <f t="shared" si="4"/>
        <v>0</v>
      </c>
      <c r="I13" s="95" t="e">
        <f t="shared" si="5"/>
        <v>#DIV/0!</v>
      </c>
      <c r="J13" s="95"/>
      <c r="K13" s="102"/>
      <c r="L13" s="195"/>
      <c r="M13" s="196"/>
      <c r="N13" s="196"/>
      <c r="O13" s="196"/>
      <c r="P13" s="93">
        <f t="shared" si="6"/>
        <v>0</v>
      </c>
      <c r="Q13" s="93" t="e">
        <f t="shared" si="7"/>
        <v>#DIV/0!</v>
      </c>
      <c r="R13" s="93"/>
      <c r="S13" s="113"/>
      <c r="T13" s="195"/>
      <c r="U13" s="196"/>
      <c r="V13" s="196"/>
      <c r="W13" s="196"/>
      <c r="X13" s="89">
        <f t="shared" si="8"/>
        <v>0</v>
      </c>
      <c r="Y13" s="89" t="e">
        <f t="shared" si="9"/>
        <v>#DIV/0!</v>
      </c>
      <c r="Z13" s="89"/>
      <c r="AA13" s="129"/>
      <c r="AB13" s="195"/>
      <c r="AC13" s="196"/>
      <c r="AD13" s="196"/>
      <c r="AE13" s="196"/>
      <c r="AF13" s="201">
        <f t="shared" si="10"/>
        <v>0</v>
      </c>
      <c r="AG13" s="201" t="e">
        <f t="shared" si="11"/>
        <v>#DIV/0!</v>
      </c>
      <c r="AH13" s="201"/>
      <c r="AI13" s="202"/>
      <c r="AJ13" s="195"/>
      <c r="AK13" s="196"/>
      <c r="AL13" s="196"/>
      <c r="AM13" s="196"/>
      <c r="AN13" s="84">
        <f t="shared" si="12"/>
        <v>0</v>
      </c>
      <c r="AO13" s="84" t="e">
        <f t="shared" si="13"/>
        <v>#DIV/0!</v>
      </c>
      <c r="AP13" s="84"/>
      <c r="AQ13" s="147"/>
      <c r="AR13" s="195"/>
      <c r="AS13" s="196"/>
      <c r="AT13" s="196"/>
      <c r="AU13" s="196"/>
      <c r="AV13" s="207">
        <f t="shared" si="14"/>
        <v>0</v>
      </c>
      <c r="AW13" s="207" t="e">
        <f t="shared" si="15"/>
        <v>#DIV/0!</v>
      </c>
      <c r="AX13" s="207"/>
      <c r="AY13" s="208"/>
      <c r="AZ13" s="165"/>
      <c r="BA13" s="79"/>
      <c r="BB13" s="79"/>
      <c r="BC13" s="79"/>
      <c r="BD13" s="80">
        <f t="shared" si="16"/>
        <v>0</v>
      </c>
      <c r="BE13" s="80" t="e">
        <f t="shared" si="17"/>
        <v>#DIV/0!</v>
      </c>
      <c r="BF13" s="80"/>
      <c r="BG13" s="166"/>
      <c r="BH13" s="171">
        <f t="shared" si="0"/>
        <v>0</v>
      </c>
      <c r="BI13" s="172" t="e">
        <f t="shared" si="18"/>
        <v>#DIV/0!</v>
      </c>
      <c r="BJ13" s="186">
        <f t="shared" si="1"/>
        <v>0</v>
      </c>
      <c r="BK13" s="187">
        <f t="shared" si="2"/>
        <v>0</v>
      </c>
    </row>
    <row r="14" spans="1:63" ht="15.75" thickBot="1" x14ac:dyDescent="0.3">
      <c r="A14" s="122">
        <v>10</v>
      </c>
      <c r="B14" s="120"/>
      <c r="C14" s="119">
        <f t="shared" si="3"/>
        <v>0</v>
      </c>
      <c r="D14" s="195"/>
      <c r="E14" s="196"/>
      <c r="F14" s="196"/>
      <c r="G14" s="196"/>
      <c r="H14" s="95">
        <f t="shared" si="4"/>
        <v>0</v>
      </c>
      <c r="I14" s="95" t="e">
        <f t="shared" si="5"/>
        <v>#DIV/0!</v>
      </c>
      <c r="J14" s="95"/>
      <c r="K14" s="102"/>
      <c r="L14" s="195"/>
      <c r="M14" s="196"/>
      <c r="N14" s="196"/>
      <c r="O14" s="196"/>
      <c r="P14" s="93">
        <f t="shared" si="6"/>
        <v>0</v>
      </c>
      <c r="Q14" s="93" t="e">
        <f t="shared" si="7"/>
        <v>#DIV/0!</v>
      </c>
      <c r="R14" s="93"/>
      <c r="S14" s="113"/>
      <c r="T14" s="195"/>
      <c r="U14" s="196"/>
      <c r="V14" s="196"/>
      <c r="W14" s="196"/>
      <c r="X14" s="89">
        <f t="shared" si="8"/>
        <v>0</v>
      </c>
      <c r="Y14" s="89" t="e">
        <f t="shared" si="9"/>
        <v>#DIV/0!</v>
      </c>
      <c r="Z14" s="89"/>
      <c r="AA14" s="129"/>
      <c r="AB14" s="195"/>
      <c r="AC14" s="196"/>
      <c r="AD14" s="196"/>
      <c r="AE14" s="196"/>
      <c r="AF14" s="201">
        <f t="shared" si="10"/>
        <v>0</v>
      </c>
      <c r="AG14" s="201" t="e">
        <f t="shared" si="11"/>
        <v>#DIV/0!</v>
      </c>
      <c r="AH14" s="201"/>
      <c r="AI14" s="202"/>
      <c r="AJ14" s="195"/>
      <c r="AK14" s="196"/>
      <c r="AL14" s="196"/>
      <c r="AM14" s="196"/>
      <c r="AN14" s="84">
        <f t="shared" si="12"/>
        <v>0</v>
      </c>
      <c r="AO14" s="84" t="e">
        <f t="shared" si="13"/>
        <v>#DIV/0!</v>
      </c>
      <c r="AP14" s="84"/>
      <c r="AQ14" s="147"/>
      <c r="AR14" s="195"/>
      <c r="AS14" s="196"/>
      <c r="AT14" s="196"/>
      <c r="AU14" s="196"/>
      <c r="AV14" s="207">
        <f t="shared" si="14"/>
        <v>0</v>
      </c>
      <c r="AW14" s="207" t="e">
        <f t="shared" si="15"/>
        <v>#DIV/0!</v>
      </c>
      <c r="AX14" s="207"/>
      <c r="AY14" s="208"/>
      <c r="AZ14" s="165"/>
      <c r="BA14" s="79"/>
      <c r="BB14" s="79"/>
      <c r="BC14" s="79"/>
      <c r="BD14" s="80">
        <f t="shared" si="16"/>
        <v>0</v>
      </c>
      <c r="BE14" s="80" t="e">
        <f t="shared" si="17"/>
        <v>#DIV/0!</v>
      </c>
      <c r="BF14" s="80"/>
      <c r="BG14" s="166"/>
      <c r="BH14" s="171">
        <f t="shared" si="0"/>
        <v>0</v>
      </c>
      <c r="BI14" s="172" t="e">
        <f t="shared" si="18"/>
        <v>#DIV/0!</v>
      </c>
      <c r="BJ14" s="186">
        <f t="shared" si="1"/>
        <v>0</v>
      </c>
      <c r="BK14" s="187">
        <f t="shared" si="2"/>
        <v>0</v>
      </c>
    </row>
    <row r="15" spans="1:63" ht="15.75" thickBot="1" x14ac:dyDescent="0.3">
      <c r="A15" s="122">
        <v>11</v>
      </c>
      <c r="B15" s="120"/>
      <c r="C15" s="119">
        <f t="shared" si="3"/>
        <v>0</v>
      </c>
      <c r="D15" s="195"/>
      <c r="E15" s="196"/>
      <c r="F15" s="196"/>
      <c r="G15" s="196"/>
      <c r="H15" s="95">
        <f t="shared" si="4"/>
        <v>0</v>
      </c>
      <c r="I15" s="95" t="e">
        <f t="shared" si="5"/>
        <v>#DIV/0!</v>
      </c>
      <c r="J15" s="95"/>
      <c r="K15" s="102"/>
      <c r="L15" s="195"/>
      <c r="M15" s="196"/>
      <c r="N15" s="196"/>
      <c r="O15" s="196"/>
      <c r="P15" s="93">
        <f t="shared" si="6"/>
        <v>0</v>
      </c>
      <c r="Q15" s="93" t="e">
        <f t="shared" si="7"/>
        <v>#DIV/0!</v>
      </c>
      <c r="R15" s="93"/>
      <c r="S15" s="113"/>
      <c r="T15" s="195"/>
      <c r="U15" s="196"/>
      <c r="V15" s="196"/>
      <c r="W15" s="196"/>
      <c r="X15" s="89">
        <f t="shared" si="8"/>
        <v>0</v>
      </c>
      <c r="Y15" s="89" t="e">
        <f t="shared" si="9"/>
        <v>#DIV/0!</v>
      </c>
      <c r="Z15" s="89"/>
      <c r="AA15" s="129"/>
      <c r="AB15" s="195"/>
      <c r="AC15" s="196"/>
      <c r="AD15" s="196"/>
      <c r="AE15" s="196"/>
      <c r="AF15" s="201">
        <f t="shared" si="10"/>
        <v>0</v>
      </c>
      <c r="AG15" s="201" t="e">
        <f t="shared" si="11"/>
        <v>#DIV/0!</v>
      </c>
      <c r="AH15" s="201"/>
      <c r="AI15" s="202"/>
      <c r="AJ15" s="195"/>
      <c r="AK15" s="196"/>
      <c r="AL15" s="196"/>
      <c r="AM15" s="196"/>
      <c r="AN15" s="84">
        <f t="shared" si="12"/>
        <v>0</v>
      </c>
      <c r="AO15" s="84" t="e">
        <f t="shared" si="13"/>
        <v>#DIV/0!</v>
      </c>
      <c r="AP15" s="84"/>
      <c r="AQ15" s="147"/>
      <c r="AR15" s="195"/>
      <c r="AS15" s="196"/>
      <c r="AT15" s="196"/>
      <c r="AU15" s="196"/>
      <c r="AV15" s="207">
        <f t="shared" si="14"/>
        <v>0</v>
      </c>
      <c r="AW15" s="207" t="e">
        <f t="shared" si="15"/>
        <v>#DIV/0!</v>
      </c>
      <c r="AX15" s="207"/>
      <c r="AY15" s="208"/>
      <c r="AZ15" s="165"/>
      <c r="BA15" s="79"/>
      <c r="BB15" s="79"/>
      <c r="BC15" s="79"/>
      <c r="BD15" s="80">
        <f t="shared" si="16"/>
        <v>0</v>
      </c>
      <c r="BE15" s="80" t="e">
        <f t="shared" si="17"/>
        <v>#DIV/0!</v>
      </c>
      <c r="BF15" s="80"/>
      <c r="BG15" s="166"/>
      <c r="BH15" s="171">
        <f t="shared" si="0"/>
        <v>0</v>
      </c>
      <c r="BI15" s="172" t="e">
        <f t="shared" si="18"/>
        <v>#DIV/0!</v>
      </c>
      <c r="BJ15" s="186">
        <f t="shared" si="1"/>
        <v>0</v>
      </c>
      <c r="BK15" s="187">
        <f t="shared" si="2"/>
        <v>0</v>
      </c>
    </row>
    <row r="16" spans="1:63" ht="15.75" thickBot="1" x14ac:dyDescent="0.3">
      <c r="A16" s="122">
        <v>12</v>
      </c>
      <c r="B16" s="120"/>
      <c r="C16" s="119">
        <f t="shared" si="3"/>
        <v>0</v>
      </c>
      <c r="D16" s="195"/>
      <c r="E16" s="196"/>
      <c r="F16" s="196"/>
      <c r="G16" s="196"/>
      <c r="H16" s="95">
        <f t="shared" si="4"/>
        <v>0</v>
      </c>
      <c r="I16" s="95" t="e">
        <f t="shared" si="5"/>
        <v>#DIV/0!</v>
      </c>
      <c r="J16" s="95"/>
      <c r="K16" s="102"/>
      <c r="L16" s="195"/>
      <c r="M16" s="196"/>
      <c r="N16" s="196"/>
      <c r="O16" s="196"/>
      <c r="P16" s="93">
        <f t="shared" si="6"/>
        <v>0</v>
      </c>
      <c r="Q16" s="93" t="e">
        <f t="shared" si="7"/>
        <v>#DIV/0!</v>
      </c>
      <c r="R16" s="93"/>
      <c r="S16" s="113"/>
      <c r="T16" s="195"/>
      <c r="U16" s="196"/>
      <c r="V16" s="196"/>
      <c r="W16" s="196"/>
      <c r="X16" s="89">
        <f t="shared" si="8"/>
        <v>0</v>
      </c>
      <c r="Y16" s="89" t="e">
        <f t="shared" si="9"/>
        <v>#DIV/0!</v>
      </c>
      <c r="Z16" s="89"/>
      <c r="AA16" s="129"/>
      <c r="AB16" s="195"/>
      <c r="AC16" s="196"/>
      <c r="AD16" s="196"/>
      <c r="AE16" s="196"/>
      <c r="AF16" s="201">
        <f t="shared" si="10"/>
        <v>0</v>
      </c>
      <c r="AG16" s="201" t="e">
        <f t="shared" si="11"/>
        <v>#DIV/0!</v>
      </c>
      <c r="AH16" s="201"/>
      <c r="AI16" s="202"/>
      <c r="AJ16" s="195"/>
      <c r="AK16" s="196"/>
      <c r="AL16" s="196"/>
      <c r="AM16" s="196"/>
      <c r="AN16" s="84">
        <f t="shared" si="12"/>
        <v>0</v>
      </c>
      <c r="AO16" s="84" t="e">
        <f t="shared" si="13"/>
        <v>#DIV/0!</v>
      </c>
      <c r="AP16" s="84"/>
      <c r="AQ16" s="147"/>
      <c r="AR16" s="195"/>
      <c r="AS16" s="196"/>
      <c r="AT16" s="196"/>
      <c r="AU16" s="196"/>
      <c r="AV16" s="207">
        <f t="shared" si="14"/>
        <v>0</v>
      </c>
      <c r="AW16" s="207" t="e">
        <f t="shared" si="15"/>
        <v>#DIV/0!</v>
      </c>
      <c r="AX16" s="207"/>
      <c r="AY16" s="208"/>
      <c r="AZ16" s="165"/>
      <c r="BA16" s="79"/>
      <c r="BB16" s="79"/>
      <c r="BC16" s="79"/>
      <c r="BD16" s="80">
        <f t="shared" si="16"/>
        <v>0</v>
      </c>
      <c r="BE16" s="80" t="e">
        <f t="shared" si="17"/>
        <v>#DIV/0!</v>
      </c>
      <c r="BF16" s="80"/>
      <c r="BG16" s="166"/>
      <c r="BH16" s="171">
        <f t="shared" si="0"/>
        <v>0</v>
      </c>
      <c r="BI16" s="172" t="e">
        <f t="shared" si="18"/>
        <v>#DIV/0!</v>
      </c>
      <c r="BJ16" s="186">
        <f t="shared" si="1"/>
        <v>0</v>
      </c>
      <c r="BK16" s="187">
        <f t="shared" si="2"/>
        <v>0</v>
      </c>
    </row>
    <row r="17" spans="1:63" ht="15.75" thickBot="1" x14ac:dyDescent="0.3">
      <c r="A17" s="122">
        <v>13</v>
      </c>
      <c r="B17" s="120"/>
      <c r="C17" s="119">
        <f t="shared" si="3"/>
        <v>0</v>
      </c>
      <c r="D17" s="195"/>
      <c r="E17" s="196"/>
      <c r="F17" s="196"/>
      <c r="G17" s="196"/>
      <c r="H17" s="95">
        <f t="shared" si="4"/>
        <v>0</v>
      </c>
      <c r="I17" s="95" t="e">
        <f t="shared" si="5"/>
        <v>#DIV/0!</v>
      </c>
      <c r="J17" s="95"/>
      <c r="K17" s="102"/>
      <c r="L17" s="195"/>
      <c r="M17" s="196"/>
      <c r="N17" s="196"/>
      <c r="O17" s="196"/>
      <c r="P17" s="93">
        <f t="shared" si="6"/>
        <v>0</v>
      </c>
      <c r="Q17" s="93" t="e">
        <f t="shared" si="7"/>
        <v>#DIV/0!</v>
      </c>
      <c r="R17" s="93"/>
      <c r="S17" s="113"/>
      <c r="T17" s="195"/>
      <c r="U17" s="196"/>
      <c r="V17" s="196"/>
      <c r="W17" s="196"/>
      <c r="X17" s="89">
        <f t="shared" si="8"/>
        <v>0</v>
      </c>
      <c r="Y17" s="89" t="e">
        <f t="shared" si="9"/>
        <v>#DIV/0!</v>
      </c>
      <c r="Z17" s="89"/>
      <c r="AA17" s="129"/>
      <c r="AB17" s="195"/>
      <c r="AC17" s="196"/>
      <c r="AD17" s="196"/>
      <c r="AE17" s="196"/>
      <c r="AF17" s="201">
        <f t="shared" si="10"/>
        <v>0</v>
      </c>
      <c r="AG17" s="201" t="e">
        <f t="shared" si="11"/>
        <v>#DIV/0!</v>
      </c>
      <c r="AH17" s="201"/>
      <c r="AI17" s="202"/>
      <c r="AJ17" s="195"/>
      <c r="AK17" s="196"/>
      <c r="AL17" s="196"/>
      <c r="AM17" s="196"/>
      <c r="AN17" s="84">
        <f t="shared" si="12"/>
        <v>0</v>
      </c>
      <c r="AO17" s="84" t="e">
        <f t="shared" si="13"/>
        <v>#DIV/0!</v>
      </c>
      <c r="AP17" s="84"/>
      <c r="AQ17" s="147"/>
      <c r="AR17" s="195"/>
      <c r="AS17" s="196"/>
      <c r="AT17" s="196"/>
      <c r="AU17" s="196"/>
      <c r="AV17" s="207">
        <f t="shared" si="14"/>
        <v>0</v>
      </c>
      <c r="AW17" s="207" t="e">
        <f t="shared" si="15"/>
        <v>#DIV/0!</v>
      </c>
      <c r="AX17" s="207"/>
      <c r="AY17" s="208"/>
      <c r="AZ17" s="165"/>
      <c r="BA17" s="79"/>
      <c r="BB17" s="79"/>
      <c r="BC17" s="79"/>
      <c r="BD17" s="80">
        <f t="shared" si="16"/>
        <v>0</v>
      </c>
      <c r="BE17" s="80" t="e">
        <f t="shared" si="17"/>
        <v>#DIV/0!</v>
      </c>
      <c r="BF17" s="80"/>
      <c r="BG17" s="166"/>
      <c r="BH17" s="171">
        <f t="shared" si="0"/>
        <v>0</v>
      </c>
      <c r="BI17" s="172" t="e">
        <f t="shared" si="18"/>
        <v>#DIV/0!</v>
      </c>
      <c r="BJ17" s="186">
        <f t="shared" si="1"/>
        <v>0</v>
      </c>
      <c r="BK17" s="187">
        <f t="shared" si="2"/>
        <v>0</v>
      </c>
    </row>
    <row r="18" spans="1:63" ht="15.75" thickBot="1" x14ac:dyDescent="0.3">
      <c r="A18" s="122">
        <v>14</v>
      </c>
      <c r="B18" s="120"/>
      <c r="C18" s="119">
        <f t="shared" si="3"/>
        <v>0</v>
      </c>
      <c r="D18" s="195"/>
      <c r="E18" s="196"/>
      <c r="F18" s="196"/>
      <c r="G18" s="196"/>
      <c r="H18" s="95">
        <f t="shared" si="4"/>
        <v>0</v>
      </c>
      <c r="I18" s="95" t="e">
        <f t="shared" si="5"/>
        <v>#DIV/0!</v>
      </c>
      <c r="J18" s="95"/>
      <c r="K18" s="102"/>
      <c r="L18" s="195"/>
      <c r="M18" s="196"/>
      <c r="N18" s="196"/>
      <c r="O18" s="196"/>
      <c r="P18" s="93">
        <f t="shared" si="6"/>
        <v>0</v>
      </c>
      <c r="Q18" s="93" t="e">
        <f t="shared" si="7"/>
        <v>#DIV/0!</v>
      </c>
      <c r="R18" s="93"/>
      <c r="S18" s="113"/>
      <c r="T18" s="195"/>
      <c r="U18" s="196"/>
      <c r="V18" s="196"/>
      <c r="W18" s="196"/>
      <c r="X18" s="89">
        <f t="shared" si="8"/>
        <v>0</v>
      </c>
      <c r="Y18" s="89" t="e">
        <f t="shared" si="9"/>
        <v>#DIV/0!</v>
      </c>
      <c r="Z18" s="89"/>
      <c r="AA18" s="129"/>
      <c r="AB18" s="195"/>
      <c r="AC18" s="196"/>
      <c r="AD18" s="196"/>
      <c r="AE18" s="196"/>
      <c r="AF18" s="201">
        <f t="shared" si="10"/>
        <v>0</v>
      </c>
      <c r="AG18" s="201" t="e">
        <f t="shared" si="11"/>
        <v>#DIV/0!</v>
      </c>
      <c r="AH18" s="201"/>
      <c r="AI18" s="202"/>
      <c r="AJ18" s="195"/>
      <c r="AK18" s="196"/>
      <c r="AL18" s="196"/>
      <c r="AM18" s="196"/>
      <c r="AN18" s="84">
        <f t="shared" si="12"/>
        <v>0</v>
      </c>
      <c r="AO18" s="84" t="e">
        <f t="shared" si="13"/>
        <v>#DIV/0!</v>
      </c>
      <c r="AP18" s="84"/>
      <c r="AQ18" s="147"/>
      <c r="AR18" s="195"/>
      <c r="AS18" s="196"/>
      <c r="AT18" s="196"/>
      <c r="AU18" s="196"/>
      <c r="AV18" s="207">
        <f t="shared" si="14"/>
        <v>0</v>
      </c>
      <c r="AW18" s="207" t="e">
        <f t="shared" si="15"/>
        <v>#DIV/0!</v>
      </c>
      <c r="AX18" s="207"/>
      <c r="AY18" s="208"/>
      <c r="AZ18" s="165"/>
      <c r="BA18" s="79"/>
      <c r="BB18" s="79"/>
      <c r="BC18" s="79"/>
      <c r="BD18" s="80">
        <f t="shared" si="16"/>
        <v>0</v>
      </c>
      <c r="BE18" s="80" t="e">
        <f t="shared" si="17"/>
        <v>#DIV/0!</v>
      </c>
      <c r="BF18" s="80"/>
      <c r="BG18" s="166"/>
      <c r="BH18" s="171">
        <f t="shared" si="0"/>
        <v>0</v>
      </c>
      <c r="BI18" s="172" t="e">
        <f t="shared" si="18"/>
        <v>#DIV/0!</v>
      </c>
      <c r="BJ18" s="186">
        <f t="shared" si="1"/>
        <v>0</v>
      </c>
      <c r="BK18" s="187">
        <f t="shared" si="2"/>
        <v>0</v>
      </c>
    </row>
    <row r="19" spans="1:63" ht="15.75" thickBot="1" x14ac:dyDescent="0.3">
      <c r="A19" s="122">
        <v>15</v>
      </c>
      <c r="B19" s="120"/>
      <c r="C19" s="119">
        <f t="shared" si="3"/>
        <v>0</v>
      </c>
      <c r="D19" s="195"/>
      <c r="E19" s="196"/>
      <c r="F19" s="196"/>
      <c r="G19" s="196"/>
      <c r="H19" s="95">
        <f t="shared" si="4"/>
        <v>0</v>
      </c>
      <c r="I19" s="95" t="e">
        <f t="shared" si="5"/>
        <v>#DIV/0!</v>
      </c>
      <c r="J19" s="95"/>
      <c r="K19" s="102"/>
      <c r="L19" s="195"/>
      <c r="M19" s="196"/>
      <c r="N19" s="196"/>
      <c r="O19" s="196"/>
      <c r="P19" s="93">
        <f t="shared" si="6"/>
        <v>0</v>
      </c>
      <c r="Q19" s="93" t="e">
        <f t="shared" si="7"/>
        <v>#DIV/0!</v>
      </c>
      <c r="R19" s="93"/>
      <c r="S19" s="113"/>
      <c r="T19" s="195"/>
      <c r="U19" s="196"/>
      <c r="V19" s="196"/>
      <c r="W19" s="196"/>
      <c r="X19" s="89">
        <f t="shared" si="8"/>
        <v>0</v>
      </c>
      <c r="Y19" s="89" t="e">
        <f t="shared" si="9"/>
        <v>#DIV/0!</v>
      </c>
      <c r="Z19" s="89"/>
      <c r="AA19" s="129"/>
      <c r="AB19" s="195"/>
      <c r="AC19" s="196"/>
      <c r="AD19" s="196"/>
      <c r="AE19" s="196"/>
      <c r="AF19" s="201">
        <f t="shared" si="10"/>
        <v>0</v>
      </c>
      <c r="AG19" s="201" t="e">
        <f t="shared" si="11"/>
        <v>#DIV/0!</v>
      </c>
      <c r="AH19" s="201"/>
      <c r="AI19" s="202"/>
      <c r="AJ19" s="195"/>
      <c r="AK19" s="196"/>
      <c r="AL19" s="196"/>
      <c r="AM19" s="196"/>
      <c r="AN19" s="84">
        <f t="shared" si="12"/>
        <v>0</v>
      </c>
      <c r="AO19" s="84" t="e">
        <f t="shared" si="13"/>
        <v>#DIV/0!</v>
      </c>
      <c r="AP19" s="84"/>
      <c r="AQ19" s="147"/>
      <c r="AR19" s="195"/>
      <c r="AS19" s="196"/>
      <c r="AT19" s="196"/>
      <c r="AU19" s="196"/>
      <c r="AV19" s="207">
        <f t="shared" si="14"/>
        <v>0</v>
      </c>
      <c r="AW19" s="207" t="e">
        <f t="shared" si="15"/>
        <v>#DIV/0!</v>
      </c>
      <c r="AX19" s="207"/>
      <c r="AY19" s="208"/>
      <c r="AZ19" s="165"/>
      <c r="BA19" s="79"/>
      <c r="BB19" s="79"/>
      <c r="BC19" s="79"/>
      <c r="BD19" s="80">
        <f t="shared" si="16"/>
        <v>0</v>
      </c>
      <c r="BE19" s="80" t="e">
        <f t="shared" si="17"/>
        <v>#DIV/0!</v>
      </c>
      <c r="BF19" s="80"/>
      <c r="BG19" s="166"/>
      <c r="BH19" s="171">
        <f t="shared" si="0"/>
        <v>0</v>
      </c>
      <c r="BI19" s="172" t="e">
        <f t="shared" si="18"/>
        <v>#DIV/0!</v>
      </c>
      <c r="BJ19" s="186">
        <f t="shared" si="1"/>
        <v>0</v>
      </c>
      <c r="BK19" s="187">
        <f t="shared" si="2"/>
        <v>0</v>
      </c>
    </row>
    <row r="20" spans="1:63" ht="15.75" thickBot="1" x14ac:dyDescent="0.3">
      <c r="A20" s="122">
        <v>16</v>
      </c>
      <c r="B20" s="120"/>
      <c r="C20" s="119">
        <f t="shared" si="3"/>
        <v>0</v>
      </c>
      <c r="D20" s="195"/>
      <c r="E20" s="196"/>
      <c r="F20" s="196"/>
      <c r="G20" s="196"/>
      <c r="H20" s="95">
        <f t="shared" si="4"/>
        <v>0</v>
      </c>
      <c r="I20" s="95" t="e">
        <f t="shared" si="5"/>
        <v>#DIV/0!</v>
      </c>
      <c r="J20" s="95"/>
      <c r="K20" s="102"/>
      <c r="L20" s="195"/>
      <c r="M20" s="196"/>
      <c r="N20" s="196"/>
      <c r="O20" s="196"/>
      <c r="P20" s="93">
        <f t="shared" si="6"/>
        <v>0</v>
      </c>
      <c r="Q20" s="93" t="e">
        <f t="shared" si="7"/>
        <v>#DIV/0!</v>
      </c>
      <c r="R20" s="93"/>
      <c r="S20" s="113"/>
      <c r="T20" s="195"/>
      <c r="U20" s="196"/>
      <c r="V20" s="196"/>
      <c r="W20" s="196"/>
      <c r="X20" s="89">
        <f t="shared" si="8"/>
        <v>0</v>
      </c>
      <c r="Y20" s="89" t="e">
        <f t="shared" si="9"/>
        <v>#DIV/0!</v>
      </c>
      <c r="Z20" s="89"/>
      <c r="AA20" s="129"/>
      <c r="AB20" s="195"/>
      <c r="AC20" s="196"/>
      <c r="AD20" s="196"/>
      <c r="AE20" s="196"/>
      <c r="AF20" s="201">
        <f t="shared" si="10"/>
        <v>0</v>
      </c>
      <c r="AG20" s="201" t="e">
        <f t="shared" si="11"/>
        <v>#DIV/0!</v>
      </c>
      <c r="AH20" s="201"/>
      <c r="AI20" s="202"/>
      <c r="AJ20" s="195"/>
      <c r="AK20" s="196"/>
      <c r="AL20" s="196"/>
      <c r="AM20" s="196"/>
      <c r="AN20" s="84">
        <f t="shared" si="12"/>
        <v>0</v>
      </c>
      <c r="AO20" s="84" t="e">
        <f t="shared" si="13"/>
        <v>#DIV/0!</v>
      </c>
      <c r="AP20" s="84"/>
      <c r="AQ20" s="147"/>
      <c r="AR20" s="195"/>
      <c r="AS20" s="196"/>
      <c r="AT20" s="196"/>
      <c r="AU20" s="196"/>
      <c r="AV20" s="207">
        <f t="shared" si="14"/>
        <v>0</v>
      </c>
      <c r="AW20" s="207" t="e">
        <f t="shared" si="15"/>
        <v>#DIV/0!</v>
      </c>
      <c r="AX20" s="207"/>
      <c r="AY20" s="208"/>
      <c r="AZ20" s="165"/>
      <c r="BA20" s="79"/>
      <c r="BB20" s="79"/>
      <c r="BC20" s="79"/>
      <c r="BD20" s="80">
        <f t="shared" si="16"/>
        <v>0</v>
      </c>
      <c r="BE20" s="80" t="e">
        <f t="shared" si="17"/>
        <v>#DIV/0!</v>
      </c>
      <c r="BF20" s="80"/>
      <c r="BG20" s="166"/>
      <c r="BH20" s="171">
        <f t="shared" si="0"/>
        <v>0</v>
      </c>
      <c r="BI20" s="172" t="e">
        <f t="shared" si="18"/>
        <v>#DIV/0!</v>
      </c>
      <c r="BJ20" s="186">
        <f t="shared" si="1"/>
        <v>0</v>
      </c>
      <c r="BK20" s="187">
        <f t="shared" si="2"/>
        <v>0</v>
      </c>
    </row>
    <row r="21" spans="1:63" ht="15.75" thickBot="1" x14ac:dyDescent="0.3">
      <c r="A21" s="122">
        <v>17</v>
      </c>
      <c r="B21" s="120"/>
      <c r="C21" s="119">
        <f t="shared" si="3"/>
        <v>0</v>
      </c>
      <c r="D21" s="195"/>
      <c r="E21" s="196"/>
      <c r="F21" s="196"/>
      <c r="G21" s="196"/>
      <c r="H21" s="95">
        <f t="shared" si="4"/>
        <v>0</v>
      </c>
      <c r="I21" s="95" t="e">
        <f t="shared" si="5"/>
        <v>#DIV/0!</v>
      </c>
      <c r="J21" s="95"/>
      <c r="K21" s="102"/>
      <c r="L21" s="195"/>
      <c r="M21" s="196"/>
      <c r="N21" s="196"/>
      <c r="O21" s="196"/>
      <c r="P21" s="93">
        <f t="shared" si="6"/>
        <v>0</v>
      </c>
      <c r="Q21" s="93" t="e">
        <f t="shared" si="7"/>
        <v>#DIV/0!</v>
      </c>
      <c r="R21" s="93"/>
      <c r="S21" s="113"/>
      <c r="T21" s="195"/>
      <c r="U21" s="196"/>
      <c r="V21" s="196"/>
      <c r="W21" s="196"/>
      <c r="X21" s="89">
        <f t="shared" si="8"/>
        <v>0</v>
      </c>
      <c r="Y21" s="89" t="e">
        <f t="shared" si="9"/>
        <v>#DIV/0!</v>
      </c>
      <c r="Z21" s="89"/>
      <c r="AA21" s="129"/>
      <c r="AB21" s="195"/>
      <c r="AC21" s="196"/>
      <c r="AD21" s="196"/>
      <c r="AE21" s="196"/>
      <c r="AF21" s="201">
        <f t="shared" si="10"/>
        <v>0</v>
      </c>
      <c r="AG21" s="201" t="e">
        <f t="shared" si="11"/>
        <v>#DIV/0!</v>
      </c>
      <c r="AH21" s="201"/>
      <c r="AI21" s="202"/>
      <c r="AJ21" s="195"/>
      <c r="AK21" s="196"/>
      <c r="AL21" s="196"/>
      <c r="AM21" s="196"/>
      <c r="AN21" s="84">
        <f t="shared" si="12"/>
        <v>0</v>
      </c>
      <c r="AO21" s="84" t="e">
        <f t="shared" si="13"/>
        <v>#DIV/0!</v>
      </c>
      <c r="AP21" s="84"/>
      <c r="AQ21" s="147"/>
      <c r="AR21" s="195"/>
      <c r="AS21" s="196"/>
      <c r="AT21" s="196"/>
      <c r="AU21" s="196"/>
      <c r="AV21" s="207">
        <f t="shared" si="14"/>
        <v>0</v>
      </c>
      <c r="AW21" s="207" t="e">
        <f t="shared" si="15"/>
        <v>#DIV/0!</v>
      </c>
      <c r="AX21" s="207"/>
      <c r="AY21" s="208"/>
      <c r="AZ21" s="165"/>
      <c r="BA21" s="79"/>
      <c r="BB21" s="79"/>
      <c r="BC21" s="79"/>
      <c r="BD21" s="80">
        <f t="shared" si="16"/>
        <v>0</v>
      </c>
      <c r="BE21" s="80" t="e">
        <f t="shared" si="17"/>
        <v>#DIV/0!</v>
      </c>
      <c r="BF21" s="80"/>
      <c r="BG21" s="166"/>
      <c r="BH21" s="171">
        <f t="shared" si="0"/>
        <v>0</v>
      </c>
      <c r="BI21" s="172" t="e">
        <f t="shared" si="18"/>
        <v>#DIV/0!</v>
      </c>
      <c r="BJ21" s="186">
        <f t="shared" si="1"/>
        <v>0</v>
      </c>
      <c r="BK21" s="187">
        <f t="shared" si="2"/>
        <v>0</v>
      </c>
    </row>
    <row r="22" spans="1:63" ht="15.75" thickBot="1" x14ac:dyDescent="0.3">
      <c r="A22" s="122">
        <v>18</v>
      </c>
      <c r="B22" s="120"/>
      <c r="C22" s="119">
        <f t="shared" si="3"/>
        <v>0</v>
      </c>
      <c r="D22" s="195"/>
      <c r="E22" s="196"/>
      <c r="F22" s="196"/>
      <c r="G22" s="196"/>
      <c r="H22" s="95">
        <f t="shared" si="4"/>
        <v>0</v>
      </c>
      <c r="I22" s="95" t="e">
        <f t="shared" si="5"/>
        <v>#DIV/0!</v>
      </c>
      <c r="J22" s="95"/>
      <c r="K22" s="102"/>
      <c r="L22" s="195"/>
      <c r="M22" s="196"/>
      <c r="N22" s="196"/>
      <c r="O22" s="196"/>
      <c r="P22" s="93">
        <f t="shared" si="6"/>
        <v>0</v>
      </c>
      <c r="Q22" s="93" t="e">
        <f t="shared" si="7"/>
        <v>#DIV/0!</v>
      </c>
      <c r="R22" s="93"/>
      <c r="S22" s="113"/>
      <c r="T22" s="195"/>
      <c r="U22" s="196"/>
      <c r="V22" s="196"/>
      <c r="W22" s="196"/>
      <c r="X22" s="89">
        <f t="shared" si="8"/>
        <v>0</v>
      </c>
      <c r="Y22" s="89" t="e">
        <f t="shared" si="9"/>
        <v>#DIV/0!</v>
      </c>
      <c r="Z22" s="89"/>
      <c r="AA22" s="129"/>
      <c r="AB22" s="195"/>
      <c r="AC22" s="196"/>
      <c r="AD22" s="196"/>
      <c r="AE22" s="196"/>
      <c r="AF22" s="201">
        <f t="shared" si="10"/>
        <v>0</v>
      </c>
      <c r="AG22" s="201" t="e">
        <f t="shared" si="11"/>
        <v>#DIV/0!</v>
      </c>
      <c r="AH22" s="201"/>
      <c r="AI22" s="202"/>
      <c r="AJ22" s="195"/>
      <c r="AK22" s="196"/>
      <c r="AL22" s="196"/>
      <c r="AM22" s="196"/>
      <c r="AN22" s="84">
        <f t="shared" si="12"/>
        <v>0</v>
      </c>
      <c r="AO22" s="84" t="e">
        <f t="shared" si="13"/>
        <v>#DIV/0!</v>
      </c>
      <c r="AP22" s="84"/>
      <c r="AQ22" s="147"/>
      <c r="AR22" s="195"/>
      <c r="AS22" s="196"/>
      <c r="AT22" s="196"/>
      <c r="AU22" s="196"/>
      <c r="AV22" s="207">
        <f t="shared" si="14"/>
        <v>0</v>
      </c>
      <c r="AW22" s="207" t="e">
        <f t="shared" si="15"/>
        <v>#DIV/0!</v>
      </c>
      <c r="AX22" s="207"/>
      <c r="AY22" s="208"/>
      <c r="AZ22" s="165"/>
      <c r="BA22" s="79"/>
      <c r="BB22" s="79"/>
      <c r="BC22" s="79"/>
      <c r="BD22" s="80">
        <f t="shared" si="16"/>
        <v>0</v>
      </c>
      <c r="BE22" s="80" t="e">
        <f t="shared" si="17"/>
        <v>#DIV/0!</v>
      </c>
      <c r="BF22" s="80"/>
      <c r="BG22" s="166"/>
      <c r="BH22" s="171">
        <f t="shared" si="0"/>
        <v>0</v>
      </c>
      <c r="BI22" s="172" t="e">
        <f t="shared" si="18"/>
        <v>#DIV/0!</v>
      </c>
      <c r="BJ22" s="186">
        <f t="shared" si="1"/>
        <v>0</v>
      </c>
      <c r="BK22" s="187">
        <f t="shared" si="2"/>
        <v>0</v>
      </c>
    </row>
    <row r="23" spans="1:63" ht="15.75" thickBot="1" x14ac:dyDescent="0.3">
      <c r="A23" s="122">
        <v>19</v>
      </c>
      <c r="B23" s="120"/>
      <c r="C23" s="119">
        <f t="shared" si="3"/>
        <v>0</v>
      </c>
      <c r="D23" s="195"/>
      <c r="E23" s="196"/>
      <c r="F23" s="196"/>
      <c r="G23" s="196"/>
      <c r="H23" s="95">
        <f t="shared" si="4"/>
        <v>0</v>
      </c>
      <c r="I23" s="95" t="e">
        <f t="shared" si="5"/>
        <v>#DIV/0!</v>
      </c>
      <c r="J23" s="95"/>
      <c r="K23" s="102"/>
      <c r="L23" s="195"/>
      <c r="M23" s="196"/>
      <c r="N23" s="196"/>
      <c r="O23" s="196"/>
      <c r="P23" s="93">
        <f t="shared" si="6"/>
        <v>0</v>
      </c>
      <c r="Q23" s="93" t="e">
        <f t="shared" si="7"/>
        <v>#DIV/0!</v>
      </c>
      <c r="R23" s="93"/>
      <c r="S23" s="113"/>
      <c r="T23" s="195"/>
      <c r="U23" s="196"/>
      <c r="V23" s="196"/>
      <c r="W23" s="196"/>
      <c r="X23" s="89">
        <f t="shared" si="8"/>
        <v>0</v>
      </c>
      <c r="Y23" s="89" t="e">
        <f t="shared" si="9"/>
        <v>#DIV/0!</v>
      </c>
      <c r="Z23" s="89"/>
      <c r="AA23" s="129"/>
      <c r="AB23" s="195"/>
      <c r="AC23" s="196"/>
      <c r="AD23" s="196"/>
      <c r="AE23" s="196"/>
      <c r="AF23" s="201">
        <f t="shared" si="10"/>
        <v>0</v>
      </c>
      <c r="AG23" s="201" t="e">
        <f t="shared" si="11"/>
        <v>#DIV/0!</v>
      </c>
      <c r="AH23" s="201"/>
      <c r="AI23" s="202"/>
      <c r="AJ23" s="195"/>
      <c r="AK23" s="196"/>
      <c r="AL23" s="196"/>
      <c r="AM23" s="196"/>
      <c r="AN23" s="84">
        <f t="shared" si="12"/>
        <v>0</v>
      </c>
      <c r="AO23" s="84" t="e">
        <f t="shared" si="13"/>
        <v>#DIV/0!</v>
      </c>
      <c r="AP23" s="84"/>
      <c r="AQ23" s="147"/>
      <c r="AR23" s="195"/>
      <c r="AS23" s="196"/>
      <c r="AT23" s="196"/>
      <c r="AU23" s="196"/>
      <c r="AV23" s="207">
        <f t="shared" si="14"/>
        <v>0</v>
      </c>
      <c r="AW23" s="207" t="e">
        <f t="shared" si="15"/>
        <v>#DIV/0!</v>
      </c>
      <c r="AX23" s="207"/>
      <c r="AY23" s="208"/>
      <c r="AZ23" s="165"/>
      <c r="BA23" s="79"/>
      <c r="BB23" s="79"/>
      <c r="BC23" s="79"/>
      <c r="BD23" s="80">
        <f t="shared" si="16"/>
        <v>0</v>
      </c>
      <c r="BE23" s="80" t="e">
        <f t="shared" si="17"/>
        <v>#DIV/0!</v>
      </c>
      <c r="BF23" s="80"/>
      <c r="BG23" s="166"/>
      <c r="BH23" s="171">
        <f t="shared" si="0"/>
        <v>0</v>
      </c>
      <c r="BI23" s="172" t="e">
        <f t="shared" si="18"/>
        <v>#DIV/0!</v>
      </c>
      <c r="BJ23" s="186">
        <f t="shared" si="1"/>
        <v>0</v>
      </c>
      <c r="BK23" s="187">
        <f t="shared" si="2"/>
        <v>0</v>
      </c>
    </row>
    <row r="24" spans="1:63" ht="15.75" thickBot="1" x14ac:dyDescent="0.3">
      <c r="A24" s="122">
        <v>20</v>
      </c>
      <c r="B24" s="120"/>
      <c r="C24" s="119">
        <f t="shared" si="3"/>
        <v>0</v>
      </c>
      <c r="D24" s="195"/>
      <c r="E24" s="196"/>
      <c r="F24" s="196"/>
      <c r="G24" s="196"/>
      <c r="H24" s="95">
        <f t="shared" si="4"/>
        <v>0</v>
      </c>
      <c r="I24" s="95" t="e">
        <f t="shared" si="5"/>
        <v>#DIV/0!</v>
      </c>
      <c r="J24" s="95"/>
      <c r="K24" s="102"/>
      <c r="L24" s="195"/>
      <c r="M24" s="196"/>
      <c r="N24" s="196"/>
      <c r="O24" s="196"/>
      <c r="P24" s="93">
        <f t="shared" si="6"/>
        <v>0</v>
      </c>
      <c r="Q24" s="93" t="e">
        <f t="shared" si="7"/>
        <v>#DIV/0!</v>
      </c>
      <c r="R24" s="93"/>
      <c r="S24" s="113"/>
      <c r="T24" s="195"/>
      <c r="U24" s="196"/>
      <c r="V24" s="196"/>
      <c r="W24" s="196"/>
      <c r="X24" s="89">
        <f t="shared" si="8"/>
        <v>0</v>
      </c>
      <c r="Y24" s="89" t="e">
        <f t="shared" si="9"/>
        <v>#DIV/0!</v>
      </c>
      <c r="Z24" s="89"/>
      <c r="AA24" s="129"/>
      <c r="AB24" s="195"/>
      <c r="AC24" s="196"/>
      <c r="AD24" s="196"/>
      <c r="AE24" s="196"/>
      <c r="AF24" s="201">
        <f t="shared" si="10"/>
        <v>0</v>
      </c>
      <c r="AG24" s="201" t="e">
        <f t="shared" si="11"/>
        <v>#DIV/0!</v>
      </c>
      <c r="AH24" s="201"/>
      <c r="AI24" s="202"/>
      <c r="AJ24" s="195"/>
      <c r="AK24" s="196"/>
      <c r="AL24" s="196"/>
      <c r="AM24" s="196"/>
      <c r="AN24" s="84">
        <f t="shared" si="12"/>
        <v>0</v>
      </c>
      <c r="AO24" s="84" t="e">
        <f t="shared" si="13"/>
        <v>#DIV/0!</v>
      </c>
      <c r="AP24" s="84"/>
      <c r="AQ24" s="147"/>
      <c r="AR24" s="195"/>
      <c r="AS24" s="196"/>
      <c r="AT24" s="196"/>
      <c r="AU24" s="196"/>
      <c r="AV24" s="207">
        <f t="shared" si="14"/>
        <v>0</v>
      </c>
      <c r="AW24" s="207" t="e">
        <f t="shared" si="15"/>
        <v>#DIV/0!</v>
      </c>
      <c r="AX24" s="207"/>
      <c r="AY24" s="208"/>
      <c r="AZ24" s="165"/>
      <c r="BA24" s="79"/>
      <c r="BB24" s="79"/>
      <c r="BC24" s="79"/>
      <c r="BD24" s="80">
        <f t="shared" si="16"/>
        <v>0</v>
      </c>
      <c r="BE24" s="80" t="e">
        <f t="shared" si="17"/>
        <v>#DIV/0!</v>
      </c>
      <c r="BF24" s="80"/>
      <c r="BG24" s="166"/>
      <c r="BH24" s="171">
        <f t="shared" si="0"/>
        <v>0</v>
      </c>
      <c r="BI24" s="172" t="e">
        <f t="shared" si="18"/>
        <v>#DIV/0!</v>
      </c>
      <c r="BJ24" s="186">
        <f t="shared" si="1"/>
        <v>0</v>
      </c>
      <c r="BK24" s="187">
        <f t="shared" si="2"/>
        <v>0</v>
      </c>
    </row>
    <row r="25" spans="1:63" ht="15.75" thickBot="1" x14ac:dyDescent="0.3">
      <c r="A25" s="122">
        <v>21</v>
      </c>
      <c r="B25" s="120"/>
      <c r="C25" s="119">
        <f t="shared" si="3"/>
        <v>0</v>
      </c>
      <c r="D25" s="195"/>
      <c r="E25" s="196"/>
      <c r="F25" s="196"/>
      <c r="G25" s="196"/>
      <c r="H25" s="95">
        <f t="shared" si="4"/>
        <v>0</v>
      </c>
      <c r="I25" s="95" t="e">
        <f t="shared" si="5"/>
        <v>#DIV/0!</v>
      </c>
      <c r="J25" s="95"/>
      <c r="K25" s="102"/>
      <c r="L25" s="195"/>
      <c r="M25" s="196"/>
      <c r="N25" s="196"/>
      <c r="O25" s="196"/>
      <c r="P25" s="93">
        <f t="shared" si="6"/>
        <v>0</v>
      </c>
      <c r="Q25" s="93" t="e">
        <f t="shared" si="7"/>
        <v>#DIV/0!</v>
      </c>
      <c r="R25" s="93"/>
      <c r="S25" s="113"/>
      <c r="T25" s="195"/>
      <c r="U25" s="196"/>
      <c r="V25" s="196"/>
      <c r="W25" s="196"/>
      <c r="X25" s="89">
        <f t="shared" si="8"/>
        <v>0</v>
      </c>
      <c r="Y25" s="89" t="e">
        <f t="shared" si="9"/>
        <v>#DIV/0!</v>
      </c>
      <c r="Z25" s="89"/>
      <c r="AA25" s="129"/>
      <c r="AB25" s="195"/>
      <c r="AC25" s="196"/>
      <c r="AD25" s="196"/>
      <c r="AE25" s="196"/>
      <c r="AF25" s="201">
        <f t="shared" si="10"/>
        <v>0</v>
      </c>
      <c r="AG25" s="201" t="e">
        <f t="shared" si="11"/>
        <v>#DIV/0!</v>
      </c>
      <c r="AH25" s="201"/>
      <c r="AI25" s="202"/>
      <c r="AJ25" s="195"/>
      <c r="AK25" s="196"/>
      <c r="AL25" s="196"/>
      <c r="AM25" s="196"/>
      <c r="AN25" s="84">
        <f t="shared" si="12"/>
        <v>0</v>
      </c>
      <c r="AO25" s="84" t="e">
        <f t="shared" si="13"/>
        <v>#DIV/0!</v>
      </c>
      <c r="AP25" s="84"/>
      <c r="AQ25" s="147"/>
      <c r="AR25" s="195"/>
      <c r="AS25" s="196"/>
      <c r="AT25" s="196"/>
      <c r="AU25" s="196"/>
      <c r="AV25" s="207">
        <f t="shared" si="14"/>
        <v>0</v>
      </c>
      <c r="AW25" s="207" t="e">
        <f t="shared" si="15"/>
        <v>#DIV/0!</v>
      </c>
      <c r="AX25" s="207"/>
      <c r="AY25" s="208"/>
      <c r="AZ25" s="165"/>
      <c r="BA25" s="79"/>
      <c r="BB25" s="79"/>
      <c r="BC25" s="79"/>
      <c r="BD25" s="80">
        <f t="shared" si="16"/>
        <v>0</v>
      </c>
      <c r="BE25" s="80" t="e">
        <f t="shared" si="17"/>
        <v>#DIV/0!</v>
      </c>
      <c r="BF25" s="80"/>
      <c r="BG25" s="166"/>
      <c r="BH25" s="171">
        <f t="shared" si="0"/>
        <v>0</v>
      </c>
      <c r="BI25" s="172" t="e">
        <f t="shared" si="18"/>
        <v>#DIV/0!</v>
      </c>
      <c r="BJ25" s="186">
        <f t="shared" si="1"/>
        <v>0</v>
      </c>
      <c r="BK25" s="187">
        <f t="shared" si="2"/>
        <v>0</v>
      </c>
    </row>
    <row r="26" spans="1:63" ht="15.75" thickBot="1" x14ac:dyDescent="0.3">
      <c r="A26" s="122">
        <v>22</v>
      </c>
      <c r="B26" s="120"/>
      <c r="C26" s="119">
        <f t="shared" si="3"/>
        <v>0</v>
      </c>
      <c r="D26" s="195"/>
      <c r="E26" s="196"/>
      <c r="F26" s="196"/>
      <c r="G26" s="196"/>
      <c r="H26" s="95">
        <f t="shared" si="4"/>
        <v>0</v>
      </c>
      <c r="I26" s="95" t="e">
        <f t="shared" si="5"/>
        <v>#DIV/0!</v>
      </c>
      <c r="J26" s="95"/>
      <c r="K26" s="102"/>
      <c r="L26" s="195"/>
      <c r="M26" s="196"/>
      <c r="N26" s="196"/>
      <c r="O26" s="196"/>
      <c r="P26" s="93">
        <f t="shared" si="6"/>
        <v>0</v>
      </c>
      <c r="Q26" s="93" t="e">
        <f t="shared" si="7"/>
        <v>#DIV/0!</v>
      </c>
      <c r="R26" s="93"/>
      <c r="S26" s="113"/>
      <c r="T26" s="195"/>
      <c r="U26" s="196"/>
      <c r="V26" s="196"/>
      <c r="W26" s="196"/>
      <c r="X26" s="89">
        <f t="shared" si="8"/>
        <v>0</v>
      </c>
      <c r="Y26" s="89" t="e">
        <f t="shared" si="9"/>
        <v>#DIV/0!</v>
      </c>
      <c r="Z26" s="89"/>
      <c r="AA26" s="129"/>
      <c r="AB26" s="195"/>
      <c r="AC26" s="196"/>
      <c r="AD26" s="196"/>
      <c r="AE26" s="196"/>
      <c r="AF26" s="201">
        <f t="shared" si="10"/>
        <v>0</v>
      </c>
      <c r="AG26" s="201" t="e">
        <f t="shared" si="11"/>
        <v>#DIV/0!</v>
      </c>
      <c r="AH26" s="201"/>
      <c r="AI26" s="202"/>
      <c r="AJ26" s="195"/>
      <c r="AK26" s="196"/>
      <c r="AL26" s="196"/>
      <c r="AM26" s="196"/>
      <c r="AN26" s="84">
        <f t="shared" si="12"/>
        <v>0</v>
      </c>
      <c r="AO26" s="84" t="e">
        <f t="shared" si="13"/>
        <v>#DIV/0!</v>
      </c>
      <c r="AP26" s="84"/>
      <c r="AQ26" s="147"/>
      <c r="AR26" s="195"/>
      <c r="AS26" s="196"/>
      <c r="AT26" s="196"/>
      <c r="AU26" s="196"/>
      <c r="AV26" s="207">
        <f t="shared" si="14"/>
        <v>0</v>
      </c>
      <c r="AW26" s="207" t="e">
        <f t="shared" si="15"/>
        <v>#DIV/0!</v>
      </c>
      <c r="AX26" s="207"/>
      <c r="AY26" s="208"/>
      <c r="AZ26" s="165"/>
      <c r="BA26" s="79"/>
      <c r="BB26" s="79"/>
      <c r="BC26" s="79"/>
      <c r="BD26" s="80">
        <f t="shared" si="16"/>
        <v>0</v>
      </c>
      <c r="BE26" s="80" t="e">
        <f t="shared" si="17"/>
        <v>#DIV/0!</v>
      </c>
      <c r="BF26" s="80"/>
      <c r="BG26" s="166"/>
      <c r="BH26" s="171">
        <f t="shared" si="0"/>
        <v>0</v>
      </c>
      <c r="BI26" s="172" t="e">
        <f t="shared" si="18"/>
        <v>#DIV/0!</v>
      </c>
      <c r="BJ26" s="186">
        <f t="shared" si="1"/>
        <v>0</v>
      </c>
      <c r="BK26" s="187">
        <f t="shared" si="2"/>
        <v>0</v>
      </c>
    </row>
    <row r="27" spans="1:63" ht="15.75" thickBot="1" x14ac:dyDescent="0.3">
      <c r="A27" s="122">
        <v>23</v>
      </c>
      <c r="B27" s="120"/>
      <c r="C27" s="119">
        <f t="shared" si="3"/>
        <v>0</v>
      </c>
      <c r="D27" s="195"/>
      <c r="E27" s="196"/>
      <c r="F27" s="196"/>
      <c r="G27" s="196"/>
      <c r="H27" s="95">
        <f t="shared" si="4"/>
        <v>0</v>
      </c>
      <c r="I27" s="95" t="e">
        <f t="shared" si="5"/>
        <v>#DIV/0!</v>
      </c>
      <c r="J27" s="95"/>
      <c r="K27" s="102"/>
      <c r="L27" s="195"/>
      <c r="M27" s="196"/>
      <c r="N27" s="196"/>
      <c r="O27" s="196"/>
      <c r="P27" s="93">
        <f t="shared" si="6"/>
        <v>0</v>
      </c>
      <c r="Q27" s="93" t="e">
        <f t="shared" si="7"/>
        <v>#DIV/0!</v>
      </c>
      <c r="R27" s="93"/>
      <c r="S27" s="113"/>
      <c r="T27" s="195"/>
      <c r="U27" s="196"/>
      <c r="V27" s="196"/>
      <c r="W27" s="196"/>
      <c r="X27" s="89">
        <f t="shared" si="8"/>
        <v>0</v>
      </c>
      <c r="Y27" s="89" t="e">
        <f t="shared" si="9"/>
        <v>#DIV/0!</v>
      </c>
      <c r="Z27" s="89"/>
      <c r="AA27" s="129"/>
      <c r="AB27" s="195"/>
      <c r="AC27" s="196"/>
      <c r="AD27" s="196"/>
      <c r="AE27" s="196"/>
      <c r="AF27" s="201">
        <f t="shared" si="10"/>
        <v>0</v>
      </c>
      <c r="AG27" s="201" t="e">
        <f t="shared" si="11"/>
        <v>#DIV/0!</v>
      </c>
      <c r="AH27" s="201"/>
      <c r="AI27" s="202"/>
      <c r="AJ27" s="195"/>
      <c r="AK27" s="196"/>
      <c r="AL27" s="196"/>
      <c r="AM27" s="196"/>
      <c r="AN27" s="84">
        <f t="shared" si="12"/>
        <v>0</v>
      </c>
      <c r="AO27" s="84" t="e">
        <f t="shared" si="13"/>
        <v>#DIV/0!</v>
      </c>
      <c r="AP27" s="84"/>
      <c r="AQ27" s="147"/>
      <c r="AR27" s="195"/>
      <c r="AS27" s="196"/>
      <c r="AT27" s="196"/>
      <c r="AU27" s="196"/>
      <c r="AV27" s="207">
        <f t="shared" si="14"/>
        <v>0</v>
      </c>
      <c r="AW27" s="207" t="e">
        <f t="shared" si="15"/>
        <v>#DIV/0!</v>
      </c>
      <c r="AX27" s="207"/>
      <c r="AY27" s="208"/>
      <c r="AZ27" s="165"/>
      <c r="BA27" s="79"/>
      <c r="BB27" s="79"/>
      <c r="BC27" s="79"/>
      <c r="BD27" s="80">
        <f t="shared" si="16"/>
        <v>0</v>
      </c>
      <c r="BE27" s="80" t="e">
        <f t="shared" si="17"/>
        <v>#DIV/0!</v>
      </c>
      <c r="BF27" s="80"/>
      <c r="BG27" s="166"/>
      <c r="BH27" s="171">
        <f t="shared" si="0"/>
        <v>0</v>
      </c>
      <c r="BI27" s="172" t="e">
        <f t="shared" si="18"/>
        <v>#DIV/0!</v>
      </c>
      <c r="BJ27" s="186">
        <f t="shared" si="1"/>
        <v>0</v>
      </c>
      <c r="BK27" s="187">
        <f t="shared" si="2"/>
        <v>0</v>
      </c>
    </row>
    <row r="28" spans="1:63" ht="15.75" thickBot="1" x14ac:dyDescent="0.3">
      <c r="A28" s="122">
        <v>24</v>
      </c>
      <c r="B28" s="120"/>
      <c r="C28" s="119">
        <f t="shared" si="3"/>
        <v>0</v>
      </c>
      <c r="D28" s="195"/>
      <c r="E28" s="196"/>
      <c r="F28" s="196"/>
      <c r="G28" s="196"/>
      <c r="H28" s="95">
        <f t="shared" si="4"/>
        <v>0</v>
      </c>
      <c r="I28" s="95" t="e">
        <f t="shared" si="5"/>
        <v>#DIV/0!</v>
      </c>
      <c r="J28" s="95"/>
      <c r="K28" s="102"/>
      <c r="L28" s="195"/>
      <c r="M28" s="196"/>
      <c r="N28" s="196"/>
      <c r="O28" s="196"/>
      <c r="P28" s="93">
        <f t="shared" si="6"/>
        <v>0</v>
      </c>
      <c r="Q28" s="93" t="e">
        <f t="shared" si="7"/>
        <v>#DIV/0!</v>
      </c>
      <c r="R28" s="93"/>
      <c r="S28" s="113"/>
      <c r="T28" s="195"/>
      <c r="U28" s="196"/>
      <c r="V28" s="196"/>
      <c r="W28" s="196"/>
      <c r="X28" s="89">
        <f t="shared" si="8"/>
        <v>0</v>
      </c>
      <c r="Y28" s="89" t="e">
        <f t="shared" si="9"/>
        <v>#DIV/0!</v>
      </c>
      <c r="Z28" s="89"/>
      <c r="AA28" s="129"/>
      <c r="AB28" s="195"/>
      <c r="AC28" s="196"/>
      <c r="AD28" s="196"/>
      <c r="AE28" s="196"/>
      <c r="AF28" s="201">
        <f t="shared" si="10"/>
        <v>0</v>
      </c>
      <c r="AG28" s="201" t="e">
        <f t="shared" si="11"/>
        <v>#DIV/0!</v>
      </c>
      <c r="AH28" s="201"/>
      <c r="AI28" s="202"/>
      <c r="AJ28" s="195"/>
      <c r="AK28" s="196"/>
      <c r="AL28" s="196"/>
      <c r="AM28" s="196"/>
      <c r="AN28" s="84">
        <f t="shared" si="12"/>
        <v>0</v>
      </c>
      <c r="AO28" s="84" t="e">
        <f t="shared" si="13"/>
        <v>#DIV/0!</v>
      </c>
      <c r="AP28" s="84"/>
      <c r="AQ28" s="147"/>
      <c r="AR28" s="195"/>
      <c r="AS28" s="196"/>
      <c r="AT28" s="196"/>
      <c r="AU28" s="196"/>
      <c r="AV28" s="207">
        <f t="shared" si="14"/>
        <v>0</v>
      </c>
      <c r="AW28" s="207" t="e">
        <f t="shared" si="15"/>
        <v>#DIV/0!</v>
      </c>
      <c r="AX28" s="207"/>
      <c r="AY28" s="208"/>
      <c r="AZ28" s="165"/>
      <c r="BA28" s="79"/>
      <c r="BB28" s="79"/>
      <c r="BC28" s="79"/>
      <c r="BD28" s="80">
        <f t="shared" si="16"/>
        <v>0</v>
      </c>
      <c r="BE28" s="80" t="e">
        <f t="shared" si="17"/>
        <v>#DIV/0!</v>
      </c>
      <c r="BF28" s="80"/>
      <c r="BG28" s="166"/>
      <c r="BH28" s="171">
        <f t="shared" si="0"/>
        <v>0</v>
      </c>
      <c r="BI28" s="172" t="e">
        <f t="shared" si="18"/>
        <v>#DIV/0!</v>
      </c>
      <c r="BJ28" s="186">
        <f t="shared" si="1"/>
        <v>0</v>
      </c>
      <c r="BK28" s="187">
        <f t="shared" si="2"/>
        <v>0</v>
      </c>
    </row>
    <row r="29" spans="1:63" ht="15.75" thickBot="1" x14ac:dyDescent="0.3">
      <c r="A29" s="122">
        <v>25</v>
      </c>
      <c r="B29" s="120"/>
      <c r="C29" s="119">
        <f t="shared" si="3"/>
        <v>0</v>
      </c>
      <c r="D29" s="195"/>
      <c r="E29" s="196"/>
      <c r="F29" s="196"/>
      <c r="G29" s="196"/>
      <c r="H29" s="95">
        <f t="shared" si="4"/>
        <v>0</v>
      </c>
      <c r="I29" s="95" t="e">
        <f t="shared" si="5"/>
        <v>#DIV/0!</v>
      </c>
      <c r="J29" s="95"/>
      <c r="K29" s="102"/>
      <c r="L29" s="195"/>
      <c r="M29" s="196"/>
      <c r="N29" s="196"/>
      <c r="O29" s="196"/>
      <c r="P29" s="93">
        <f t="shared" si="6"/>
        <v>0</v>
      </c>
      <c r="Q29" s="93" t="e">
        <f t="shared" si="7"/>
        <v>#DIV/0!</v>
      </c>
      <c r="R29" s="93"/>
      <c r="S29" s="113"/>
      <c r="T29" s="195"/>
      <c r="U29" s="196"/>
      <c r="V29" s="196"/>
      <c r="W29" s="196"/>
      <c r="X29" s="89">
        <f t="shared" si="8"/>
        <v>0</v>
      </c>
      <c r="Y29" s="89" t="e">
        <f t="shared" si="9"/>
        <v>#DIV/0!</v>
      </c>
      <c r="Z29" s="89"/>
      <c r="AA29" s="129"/>
      <c r="AB29" s="195"/>
      <c r="AC29" s="196"/>
      <c r="AD29" s="196"/>
      <c r="AE29" s="196"/>
      <c r="AF29" s="201">
        <f t="shared" si="10"/>
        <v>0</v>
      </c>
      <c r="AG29" s="201" t="e">
        <f t="shared" si="11"/>
        <v>#DIV/0!</v>
      </c>
      <c r="AH29" s="201"/>
      <c r="AI29" s="202"/>
      <c r="AJ29" s="195"/>
      <c r="AK29" s="196"/>
      <c r="AL29" s="196"/>
      <c r="AM29" s="196"/>
      <c r="AN29" s="84">
        <f t="shared" si="12"/>
        <v>0</v>
      </c>
      <c r="AO29" s="84" t="e">
        <f t="shared" si="13"/>
        <v>#DIV/0!</v>
      </c>
      <c r="AP29" s="84"/>
      <c r="AQ29" s="147"/>
      <c r="AR29" s="195"/>
      <c r="AS29" s="196"/>
      <c r="AT29" s="196"/>
      <c r="AU29" s="196"/>
      <c r="AV29" s="207">
        <f t="shared" si="14"/>
        <v>0</v>
      </c>
      <c r="AW29" s="207" t="e">
        <f t="shared" si="15"/>
        <v>#DIV/0!</v>
      </c>
      <c r="AX29" s="207"/>
      <c r="AY29" s="208"/>
      <c r="AZ29" s="165"/>
      <c r="BA29" s="79"/>
      <c r="BB29" s="79"/>
      <c r="BC29" s="79"/>
      <c r="BD29" s="80">
        <f t="shared" si="16"/>
        <v>0</v>
      </c>
      <c r="BE29" s="80" t="e">
        <f t="shared" si="17"/>
        <v>#DIV/0!</v>
      </c>
      <c r="BF29" s="80"/>
      <c r="BG29" s="166"/>
      <c r="BH29" s="171">
        <f t="shared" si="0"/>
        <v>0</v>
      </c>
      <c r="BI29" s="172" t="e">
        <f t="shared" si="18"/>
        <v>#DIV/0!</v>
      </c>
      <c r="BJ29" s="186">
        <f t="shared" si="1"/>
        <v>0</v>
      </c>
      <c r="BK29" s="187">
        <f t="shared" si="2"/>
        <v>0</v>
      </c>
    </row>
    <row r="30" spans="1:63" ht="15.75" thickBot="1" x14ac:dyDescent="0.3">
      <c r="A30" s="122">
        <v>26</v>
      </c>
      <c r="B30" s="120"/>
      <c r="C30" s="119">
        <f t="shared" si="3"/>
        <v>0</v>
      </c>
      <c r="D30" s="195"/>
      <c r="E30" s="196"/>
      <c r="F30" s="196"/>
      <c r="G30" s="196"/>
      <c r="H30" s="95">
        <f t="shared" si="4"/>
        <v>0</v>
      </c>
      <c r="I30" s="95" t="e">
        <f t="shared" si="5"/>
        <v>#DIV/0!</v>
      </c>
      <c r="J30" s="95"/>
      <c r="K30" s="102"/>
      <c r="L30" s="195"/>
      <c r="M30" s="196"/>
      <c r="N30" s="196"/>
      <c r="O30" s="196"/>
      <c r="P30" s="93">
        <f t="shared" si="6"/>
        <v>0</v>
      </c>
      <c r="Q30" s="93" t="e">
        <f t="shared" si="7"/>
        <v>#DIV/0!</v>
      </c>
      <c r="R30" s="93"/>
      <c r="S30" s="113"/>
      <c r="T30" s="195"/>
      <c r="U30" s="196"/>
      <c r="V30" s="196"/>
      <c r="W30" s="196"/>
      <c r="X30" s="89">
        <f t="shared" si="8"/>
        <v>0</v>
      </c>
      <c r="Y30" s="89" t="e">
        <f t="shared" si="9"/>
        <v>#DIV/0!</v>
      </c>
      <c r="Z30" s="89"/>
      <c r="AA30" s="129"/>
      <c r="AB30" s="195"/>
      <c r="AC30" s="196"/>
      <c r="AD30" s="196"/>
      <c r="AE30" s="196"/>
      <c r="AF30" s="201">
        <f t="shared" si="10"/>
        <v>0</v>
      </c>
      <c r="AG30" s="201" t="e">
        <f t="shared" si="11"/>
        <v>#DIV/0!</v>
      </c>
      <c r="AH30" s="201"/>
      <c r="AI30" s="202"/>
      <c r="AJ30" s="195"/>
      <c r="AK30" s="196"/>
      <c r="AL30" s="196"/>
      <c r="AM30" s="196"/>
      <c r="AN30" s="84">
        <f t="shared" si="12"/>
        <v>0</v>
      </c>
      <c r="AO30" s="84" t="e">
        <f t="shared" si="13"/>
        <v>#DIV/0!</v>
      </c>
      <c r="AP30" s="84"/>
      <c r="AQ30" s="147"/>
      <c r="AR30" s="195"/>
      <c r="AS30" s="196"/>
      <c r="AT30" s="196"/>
      <c r="AU30" s="196"/>
      <c r="AV30" s="207">
        <f t="shared" si="14"/>
        <v>0</v>
      </c>
      <c r="AW30" s="207" t="e">
        <f t="shared" si="15"/>
        <v>#DIV/0!</v>
      </c>
      <c r="AX30" s="207"/>
      <c r="AY30" s="208"/>
      <c r="AZ30" s="165"/>
      <c r="BA30" s="79"/>
      <c r="BB30" s="79"/>
      <c r="BC30" s="79"/>
      <c r="BD30" s="80">
        <f t="shared" si="16"/>
        <v>0</v>
      </c>
      <c r="BE30" s="80" t="e">
        <f t="shared" si="17"/>
        <v>#DIV/0!</v>
      </c>
      <c r="BF30" s="80"/>
      <c r="BG30" s="166"/>
      <c r="BH30" s="171">
        <f t="shared" si="0"/>
        <v>0</v>
      </c>
      <c r="BI30" s="172" t="e">
        <f t="shared" si="18"/>
        <v>#DIV/0!</v>
      </c>
      <c r="BJ30" s="186">
        <f t="shared" si="1"/>
        <v>0</v>
      </c>
      <c r="BK30" s="187">
        <f t="shared" si="2"/>
        <v>0</v>
      </c>
    </row>
    <row r="31" spans="1:63" ht="15.75" thickBot="1" x14ac:dyDescent="0.3">
      <c r="A31" s="122">
        <v>27</v>
      </c>
      <c r="B31" s="120"/>
      <c r="C31" s="119">
        <f t="shared" si="3"/>
        <v>0</v>
      </c>
      <c r="D31" s="195"/>
      <c r="E31" s="196"/>
      <c r="F31" s="196"/>
      <c r="G31" s="196"/>
      <c r="H31" s="95">
        <f t="shared" si="4"/>
        <v>0</v>
      </c>
      <c r="I31" s="95" t="e">
        <f t="shared" si="5"/>
        <v>#DIV/0!</v>
      </c>
      <c r="J31" s="95"/>
      <c r="K31" s="102"/>
      <c r="L31" s="195"/>
      <c r="M31" s="196"/>
      <c r="N31" s="196"/>
      <c r="O31" s="196"/>
      <c r="P31" s="93">
        <f t="shared" si="6"/>
        <v>0</v>
      </c>
      <c r="Q31" s="93" t="e">
        <f t="shared" si="7"/>
        <v>#DIV/0!</v>
      </c>
      <c r="R31" s="93"/>
      <c r="S31" s="113"/>
      <c r="T31" s="195"/>
      <c r="U31" s="196"/>
      <c r="V31" s="196"/>
      <c r="W31" s="196"/>
      <c r="X31" s="89">
        <f t="shared" si="8"/>
        <v>0</v>
      </c>
      <c r="Y31" s="89" t="e">
        <f t="shared" si="9"/>
        <v>#DIV/0!</v>
      </c>
      <c r="Z31" s="89"/>
      <c r="AA31" s="129"/>
      <c r="AB31" s="195"/>
      <c r="AC31" s="196"/>
      <c r="AD31" s="196"/>
      <c r="AE31" s="196"/>
      <c r="AF31" s="201">
        <f t="shared" si="10"/>
        <v>0</v>
      </c>
      <c r="AG31" s="201" t="e">
        <f t="shared" si="11"/>
        <v>#DIV/0!</v>
      </c>
      <c r="AH31" s="201"/>
      <c r="AI31" s="202"/>
      <c r="AJ31" s="195"/>
      <c r="AK31" s="196"/>
      <c r="AL31" s="196"/>
      <c r="AM31" s="196"/>
      <c r="AN31" s="84">
        <f t="shared" si="12"/>
        <v>0</v>
      </c>
      <c r="AO31" s="84" t="e">
        <f t="shared" si="13"/>
        <v>#DIV/0!</v>
      </c>
      <c r="AP31" s="84"/>
      <c r="AQ31" s="147"/>
      <c r="AR31" s="195"/>
      <c r="AS31" s="196"/>
      <c r="AT31" s="196"/>
      <c r="AU31" s="196"/>
      <c r="AV31" s="207">
        <f t="shared" si="14"/>
        <v>0</v>
      </c>
      <c r="AW31" s="207" t="e">
        <f t="shared" si="15"/>
        <v>#DIV/0!</v>
      </c>
      <c r="AX31" s="207"/>
      <c r="AY31" s="208"/>
      <c r="AZ31" s="165"/>
      <c r="BA31" s="79"/>
      <c r="BB31" s="79"/>
      <c r="BC31" s="79"/>
      <c r="BD31" s="80">
        <f t="shared" si="16"/>
        <v>0</v>
      </c>
      <c r="BE31" s="80" t="e">
        <f t="shared" si="17"/>
        <v>#DIV/0!</v>
      </c>
      <c r="BF31" s="80"/>
      <c r="BG31" s="166"/>
      <c r="BH31" s="171">
        <f t="shared" si="0"/>
        <v>0</v>
      </c>
      <c r="BI31" s="172" t="e">
        <f t="shared" si="18"/>
        <v>#DIV/0!</v>
      </c>
      <c r="BJ31" s="186">
        <f t="shared" si="1"/>
        <v>0</v>
      </c>
      <c r="BK31" s="187">
        <f t="shared" si="2"/>
        <v>0</v>
      </c>
    </row>
    <row r="32" spans="1:63" ht="15.75" thickBot="1" x14ac:dyDescent="0.3">
      <c r="A32" s="122">
        <v>28</v>
      </c>
      <c r="B32" s="120"/>
      <c r="C32" s="119">
        <f t="shared" si="3"/>
        <v>0</v>
      </c>
      <c r="D32" s="195"/>
      <c r="E32" s="196"/>
      <c r="F32" s="196"/>
      <c r="G32" s="196"/>
      <c r="H32" s="95">
        <f t="shared" si="4"/>
        <v>0</v>
      </c>
      <c r="I32" s="95" t="e">
        <f t="shared" si="5"/>
        <v>#DIV/0!</v>
      </c>
      <c r="J32" s="95"/>
      <c r="K32" s="102"/>
      <c r="L32" s="195"/>
      <c r="M32" s="196"/>
      <c r="N32" s="196"/>
      <c r="O32" s="196"/>
      <c r="P32" s="93">
        <f t="shared" si="6"/>
        <v>0</v>
      </c>
      <c r="Q32" s="93" t="e">
        <f t="shared" si="7"/>
        <v>#DIV/0!</v>
      </c>
      <c r="R32" s="93"/>
      <c r="S32" s="113"/>
      <c r="T32" s="195"/>
      <c r="U32" s="196"/>
      <c r="V32" s="196"/>
      <c r="W32" s="196"/>
      <c r="X32" s="89">
        <f t="shared" si="8"/>
        <v>0</v>
      </c>
      <c r="Y32" s="89" t="e">
        <f t="shared" si="9"/>
        <v>#DIV/0!</v>
      </c>
      <c r="Z32" s="89"/>
      <c r="AA32" s="129"/>
      <c r="AB32" s="195"/>
      <c r="AC32" s="196"/>
      <c r="AD32" s="196"/>
      <c r="AE32" s="196"/>
      <c r="AF32" s="201">
        <f t="shared" si="10"/>
        <v>0</v>
      </c>
      <c r="AG32" s="201" t="e">
        <f t="shared" si="11"/>
        <v>#DIV/0!</v>
      </c>
      <c r="AH32" s="201"/>
      <c r="AI32" s="202"/>
      <c r="AJ32" s="195"/>
      <c r="AK32" s="196"/>
      <c r="AL32" s="196"/>
      <c r="AM32" s="196"/>
      <c r="AN32" s="84">
        <f t="shared" si="12"/>
        <v>0</v>
      </c>
      <c r="AO32" s="84" t="e">
        <f t="shared" si="13"/>
        <v>#DIV/0!</v>
      </c>
      <c r="AP32" s="84"/>
      <c r="AQ32" s="147"/>
      <c r="AR32" s="195"/>
      <c r="AS32" s="196"/>
      <c r="AT32" s="196"/>
      <c r="AU32" s="196"/>
      <c r="AV32" s="207">
        <f t="shared" si="14"/>
        <v>0</v>
      </c>
      <c r="AW32" s="207" t="e">
        <f t="shared" si="15"/>
        <v>#DIV/0!</v>
      </c>
      <c r="AX32" s="207"/>
      <c r="AY32" s="208"/>
      <c r="AZ32" s="165"/>
      <c r="BA32" s="79"/>
      <c r="BB32" s="79"/>
      <c r="BC32" s="79"/>
      <c r="BD32" s="80">
        <f t="shared" si="16"/>
        <v>0</v>
      </c>
      <c r="BE32" s="80" t="e">
        <f t="shared" si="17"/>
        <v>#DIV/0!</v>
      </c>
      <c r="BF32" s="80"/>
      <c r="BG32" s="166"/>
      <c r="BH32" s="171">
        <f t="shared" si="0"/>
        <v>0</v>
      </c>
      <c r="BI32" s="172" t="e">
        <f t="shared" si="18"/>
        <v>#DIV/0!</v>
      </c>
      <c r="BJ32" s="186">
        <f t="shared" si="1"/>
        <v>0</v>
      </c>
      <c r="BK32" s="187">
        <f t="shared" si="2"/>
        <v>0</v>
      </c>
    </row>
    <row r="33" spans="1:63" ht="15.75" thickBot="1" x14ac:dyDescent="0.3">
      <c r="A33" s="122">
        <v>29</v>
      </c>
      <c r="B33" s="120"/>
      <c r="C33" s="119">
        <f t="shared" si="3"/>
        <v>0</v>
      </c>
      <c r="D33" s="195"/>
      <c r="E33" s="196"/>
      <c r="F33" s="196"/>
      <c r="G33" s="196"/>
      <c r="H33" s="95">
        <f t="shared" si="4"/>
        <v>0</v>
      </c>
      <c r="I33" s="95" t="e">
        <f t="shared" si="5"/>
        <v>#DIV/0!</v>
      </c>
      <c r="J33" s="95"/>
      <c r="K33" s="102"/>
      <c r="L33" s="195"/>
      <c r="M33" s="196"/>
      <c r="N33" s="196"/>
      <c r="O33" s="196"/>
      <c r="P33" s="93">
        <f t="shared" si="6"/>
        <v>0</v>
      </c>
      <c r="Q33" s="93" t="e">
        <f t="shared" si="7"/>
        <v>#DIV/0!</v>
      </c>
      <c r="R33" s="93"/>
      <c r="S33" s="113"/>
      <c r="T33" s="195"/>
      <c r="U33" s="196"/>
      <c r="V33" s="196"/>
      <c r="W33" s="196"/>
      <c r="X33" s="89">
        <f t="shared" si="8"/>
        <v>0</v>
      </c>
      <c r="Y33" s="89" t="e">
        <f t="shared" si="9"/>
        <v>#DIV/0!</v>
      </c>
      <c r="Z33" s="89"/>
      <c r="AA33" s="129"/>
      <c r="AB33" s="195"/>
      <c r="AC33" s="196"/>
      <c r="AD33" s="196"/>
      <c r="AE33" s="196"/>
      <c r="AF33" s="201">
        <f t="shared" si="10"/>
        <v>0</v>
      </c>
      <c r="AG33" s="201" t="e">
        <f t="shared" si="11"/>
        <v>#DIV/0!</v>
      </c>
      <c r="AH33" s="201"/>
      <c r="AI33" s="202"/>
      <c r="AJ33" s="195"/>
      <c r="AK33" s="196"/>
      <c r="AL33" s="196"/>
      <c r="AM33" s="196"/>
      <c r="AN33" s="84">
        <f t="shared" si="12"/>
        <v>0</v>
      </c>
      <c r="AO33" s="84" t="e">
        <f t="shared" si="13"/>
        <v>#DIV/0!</v>
      </c>
      <c r="AP33" s="84"/>
      <c r="AQ33" s="147"/>
      <c r="AR33" s="195"/>
      <c r="AS33" s="196"/>
      <c r="AT33" s="196"/>
      <c r="AU33" s="196"/>
      <c r="AV33" s="207">
        <f t="shared" si="14"/>
        <v>0</v>
      </c>
      <c r="AW33" s="207" t="e">
        <f t="shared" si="15"/>
        <v>#DIV/0!</v>
      </c>
      <c r="AX33" s="207"/>
      <c r="AY33" s="208"/>
      <c r="AZ33" s="165"/>
      <c r="BA33" s="79"/>
      <c r="BB33" s="79"/>
      <c r="BC33" s="79"/>
      <c r="BD33" s="80">
        <f t="shared" si="16"/>
        <v>0</v>
      </c>
      <c r="BE33" s="80" t="e">
        <f t="shared" si="17"/>
        <v>#DIV/0!</v>
      </c>
      <c r="BF33" s="80"/>
      <c r="BG33" s="166"/>
      <c r="BH33" s="171">
        <f t="shared" si="0"/>
        <v>0</v>
      </c>
      <c r="BI33" s="172" t="e">
        <f t="shared" si="18"/>
        <v>#DIV/0!</v>
      </c>
      <c r="BJ33" s="186">
        <f t="shared" si="1"/>
        <v>0</v>
      </c>
      <c r="BK33" s="187">
        <f t="shared" si="2"/>
        <v>0</v>
      </c>
    </row>
    <row r="34" spans="1:63" ht="15.75" thickBot="1" x14ac:dyDescent="0.3">
      <c r="A34" s="122">
        <v>30</v>
      </c>
      <c r="B34" s="120"/>
      <c r="C34" s="119">
        <f t="shared" si="3"/>
        <v>0</v>
      </c>
      <c r="D34" s="195"/>
      <c r="E34" s="196"/>
      <c r="F34" s="196"/>
      <c r="G34" s="196"/>
      <c r="H34" s="95">
        <f t="shared" si="4"/>
        <v>0</v>
      </c>
      <c r="I34" s="95" t="e">
        <f t="shared" si="5"/>
        <v>#DIV/0!</v>
      </c>
      <c r="J34" s="95"/>
      <c r="K34" s="102"/>
      <c r="L34" s="195"/>
      <c r="M34" s="196"/>
      <c r="N34" s="196"/>
      <c r="O34" s="196"/>
      <c r="P34" s="93">
        <f t="shared" si="6"/>
        <v>0</v>
      </c>
      <c r="Q34" s="93" t="e">
        <f t="shared" si="7"/>
        <v>#DIV/0!</v>
      </c>
      <c r="R34" s="93"/>
      <c r="S34" s="113"/>
      <c r="T34" s="195"/>
      <c r="U34" s="196"/>
      <c r="V34" s="196"/>
      <c r="W34" s="196"/>
      <c r="X34" s="89">
        <f t="shared" si="8"/>
        <v>0</v>
      </c>
      <c r="Y34" s="89" t="e">
        <f t="shared" si="9"/>
        <v>#DIV/0!</v>
      </c>
      <c r="Z34" s="89"/>
      <c r="AA34" s="129"/>
      <c r="AB34" s="195"/>
      <c r="AC34" s="196"/>
      <c r="AD34" s="196"/>
      <c r="AE34" s="196"/>
      <c r="AF34" s="201">
        <f t="shared" si="10"/>
        <v>0</v>
      </c>
      <c r="AG34" s="201" t="e">
        <f t="shared" si="11"/>
        <v>#DIV/0!</v>
      </c>
      <c r="AH34" s="201"/>
      <c r="AI34" s="202"/>
      <c r="AJ34" s="195"/>
      <c r="AK34" s="196"/>
      <c r="AL34" s="196"/>
      <c r="AM34" s="196"/>
      <c r="AN34" s="84">
        <f t="shared" si="12"/>
        <v>0</v>
      </c>
      <c r="AO34" s="84" t="e">
        <f t="shared" si="13"/>
        <v>#DIV/0!</v>
      </c>
      <c r="AP34" s="84"/>
      <c r="AQ34" s="147"/>
      <c r="AR34" s="195"/>
      <c r="AS34" s="196"/>
      <c r="AT34" s="196"/>
      <c r="AU34" s="196"/>
      <c r="AV34" s="207">
        <f t="shared" si="14"/>
        <v>0</v>
      </c>
      <c r="AW34" s="207" t="e">
        <f t="shared" si="15"/>
        <v>#DIV/0!</v>
      </c>
      <c r="AX34" s="207"/>
      <c r="AY34" s="208"/>
      <c r="AZ34" s="165"/>
      <c r="BA34" s="79"/>
      <c r="BB34" s="79"/>
      <c r="BC34" s="79"/>
      <c r="BD34" s="80">
        <f t="shared" si="16"/>
        <v>0</v>
      </c>
      <c r="BE34" s="80" t="e">
        <f t="shared" si="17"/>
        <v>#DIV/0!</v>
      </c>
      <c r="BF34" s="80"/>
      <c r="BG34" s="166"/>
      <c r="BH34" s="171">
        <f t="shared" si="0"/>
        <v>0</v>
      </c>
      <c r="BI34" s="172" t="e">
        <f t="shared" si="18"/>
        <v>#DIV/0!</v>
      </c>
      <c r="BJ34" s="186">
        <f t="shared" si="1"/>
        <v>0</v>
      </c>
      <c r="BK34" s="187">
        <f t="shared" si="2"/>
        <v>0</v>
      </c>
    </row>
    <row r="35" spans="1:63" ht="15.75" thickBot="1" x14ac:dyDescent="0.3">
      <c r="A35" s="122">
        <v>31</v>
      </c>
      <c r="B35" s="120"/>
      <c r="C35" s="119">
        <f t="shared" si="3"/>
        <v>0</v>
      </c>
      <c r="D35" s="195"/>
      <c r="E35" s="196"/>
      <c r="F35" s="196"/>
      <c r="G35" s="196"/>
      <c r="H35" s="95">
        <f t="shared" si="4"/>
        <v>0</v>
      </c>
      <c r="I35" s="95" t="e">
        <f t="shared" si="5"/>
        <v>#DIV/0!</v>
      </c>
      <c r="J35" s="95"/>
      <c r="K35" s="102"/>
      <c r="L35" s="195"/>
      <c r="M35" s="196"/>
      <c r="N35" s="196"/>
      <c r="O35" s="196"/>
      <c r="P35" s="93">
        <f t="shared" si="6"/>
        <v>0</v>
      </c>
      <c r="Q35" s="93" t="e">
        <f t="shared" si="7"/>
        <v>#DIV/0!</v>
      </c>
      <c r="R35" s="93"/>
      <c r="S35" s="113"/>
      <c r="T35" s="195"/>
      <c r="U35" s="196"/>
      <c r="V35" s="196"/>
      <c r="W35" s="196"/>
      <c r="X35" s="89">
        <f t="shared" si="8"/>
        <v>0</v>
      </c>
      <c r="Y35" s="89" t="e">
        <f t="shared" si="9"/>
        <v>#DIV/0!</v>
      </c>
      <c r="Z35" s="89"/>
      <c r="AA35" s="129"/>
      <c r="AB35" s="195"/>
      <c r="AC35" s="196"/>
      <c r="AD35" s="196"/>
      <c r="AE35" s="196"/>
      <c r="AF35" s="201">
        <f t="shared" si="10"/>
        <v>0</v>
      </c>
      <c r="AG35" s="201" t="e">
        <f t="shared" si="11"/>
        <v>#DIV/0!</v>
      </c>
      <c r="AH35" s="201"/>
      <c r="AI35" s="202"/>
      <c r="AJ35" s="195"/>
      <c r="AK35" s="196"/>
      <c r="AL35" s="196"/>
      <c r="AM35" s="196"/>
      <c r="AN35" s="84">
        <f t="shared" si="12"/>
        <v>0</v>
      </c>
      <c r="AO35" s="84" t="e">
        <f t="shared" si="13"/>
        <v>#DIV/0!</v>
      </c>
      <c r="AP35" s="84"/>
      <c r="AQ35" s="147"/>
      <c r="AR35" s="195"/>
      <c r="AS35" s="196"/>
      <c r="AT35" s="196"/>
      <c r="AU35" s="196"/>
      <c r="AV35" s="207">
        <f t="shared" si="14"/>
        <v>0</v>
      </c>
      <c r="AW35" s="207" t="e">
        <f t="shared" si="15"/>
        <v>#DIV/0!</v>
      </c>
      <c r="AX35" s="207"/>
      <c r="AY35" s="208"/>
      <c r="AZ35" s="165"/>
      <c r="BA35" s="79"/>
      <c r="BB35" s="79"/>
      <c r="BC35" s="79"/>
      <c r="BD35" s="80">
        <f t="shared" si="16"/>
        <v>0</v>
      </c>
      <c r="BE35" s="80" t="e">
        <f t="shared" si="17"/>
        <v>#DIV/0!</v>
      </c>
      <c r="BF35" s="80"/>
      <c r="BG35" s="166"/>
      <c r="BH35" s="171">
        <f t="shared" si="0"/>
        <v>0</v>
      </c>
      <c r="BI35" s="172" t="e">
        <f t="shared" si="18"/>
        <v>#DIV/0!</v>
      </c>
      <c r="BJ35" s="186">
        <f>BF35+AX35+AP35+AH35+Z35+R35+J35</f>
        <v>0</v>
      </c>
      <c r="BK35" s="187">
        <f>BG35+AY35+AQ35+AI35+AA35+S35+K35</f>
        <v>0</v>
      </c>
    </row>
    <row r="36" spans="1:63" ht="15.75" thickBot="1" x14ac:dyDescent="0.3">
      <c r="A36" s="122">
        <v>32</v>
      </c>
      <c r="B36" s="120"/>
      <c r="C36" s="119">
        <f t="shared" si="3"/>
        <v>0</v>
      </c>
      <c r="D36" s="195"/>
      <c r="E36" s="196"/>
      <c r="F36" s="196"/>
      <c r="G36" s="196"/>
      <c r="H36" s="95">
        <f t="shared" si="4"/>
        <v>0</v>
      </c>
      <c r="I36" s="95" t="e">
        <f t="shared" si="5"/>
        <v>#DIV/0!</v>
      </c>
      <c r="J36" s="95"/>
      <c r="K36" s="102"/>
      <c r="L36" s="195"/>
      <c r="M36" s="196"/>
      <c r="N36" s="196"/>
      <c r="O36" s="196"/>
      <c r="P36" s="93">
        <f t="shared" si="6"/>
        <v>0</v>
      </c>
      <c r="Q36" s="93" t="e">
        <f t="shared" si="7"/>
        <v>#DIV/0!</v>
      </c>
      <c r="R36" s="93"/>
      <c r="S36" s="113"/>
      <c r="T36" s="195"/>
      <c r="U36" s="196"/>
      <c r="V36" s="196"/>
      <c r="W36" s="196"/>
      <c r="X36" s="89">
        <f t="shared" si="8"/>
        <v>0</v>
      </c>
      <c r="Y36" s="89" t="e">
        <f t="shared" si="9"/>
        <v>#DIV/0!</v>
      </c>
      <c r="Z36" s="89"/>
      <c r="AA36" s="129"/>
      <c r="AB36" s="195"/>
      <c r="AC36" s="196"/>
      <c r="AD36" s="196"/>
      <c r="AE36" s="196"/>
      <c r="AF36" s="201">
        <f t="shared" si="10"/>
        <v>0</v>
      </c>
      <c r="AG36" s="201" t="e">
        <f t="shared" si="11"/>
        <v>#DIV/0!</v>
      </c>
      <c r="AH36" s="201"/>
      <c r="AI36" s="202"/>
      <c r="AJ36" s="195"/>
      <c r="AK36" s="196"/>
      <c r="AL36" s="196"/>
      <c r="AM36" s="196"/>
      <c r="AN36" s="84">
        <f t="shared" si="12"/>
        <v>0</v>
      </c>
      <c r="AO36" s="84" t="e">
        <f t="shared" si="13"/>
        <v>#DIV/0!</v>
      </c>
      <c r="AP36" s="84"/>
      <c r="AQ36" s="147"/>
      <c r="AR36" s="195"/>
      <c r="AS36" s="196"/>
      <c r="AT36" s="196"/>
      <c r="AU36" s="196"/>
      <c r="AV36" s="207">
        <f t="shared" si="14"/>
        <v>0</v>
      </c>
      <c r="AW36" s="207" t="e">
        <f t="shared" si="15"/>
        <v>#DIV/0!</v>
      </c>
      <c r="AX36" s="207"/>
      <c r="AY36" s="208"/>
      <c r="AZ36" s="165"/>
      <c r="BA36" s="79"/>
      <c r="BB36" s="79"/>
      <c r="BC36" s="79"/>
      <c r="BD36" s="80">
        <f t="shared" si="16"/>
        <v>0</v>
      </c>
      <c r="BE36" s="80" t="e">
        <f t="shared" si="17"/>
        <v>#DIV/0!</v>
      </c>
      <c r="BF36" s="80"/>
      <c r="BG36" s="166"/>
      <c r="BH36" s="171">
        <f t="shared" si="0"/>
        <v>0</v>
      </c>
      <c r="BI36" s="172" t="e">
        <f t="shared" si="18"/>
        <v>#DIV/0!</v>
      </c>
      <c r="BJ36" s="186">
        <f t="shared" ref="BJ36:BJ54" si="19">BF36+AX36+AP36+AH36+Z36+R36+J36</f>
        <v>0</v>
      </c>
      <c r="BK36" s="187">
        <f t="shared" ref="BK36:BK54" si="20">BG36+AY36+AQ36+AI36+AA36+S36+K36</f>
        <v>0</v>
      </c>
    </row>
    <row r="37" spans="1:63" ht="15.75" thickBot="1" x14ac:dyDescent="0.3">
      <c r="A37" s="122">
        <v>33</v>
      </c>
      <c r="B37" s="120"/>
      <c r="C37" s="119">
        <f t="shared" si="3"/>
        <v>0</v>
      </c>
      <c r="D37" s="195"/>
      <c r="E37" s="196"/>
      <c r="F37" s="196"/>
      <c r="G37" s="196"/>
      <c r="H37" s="95">
        <f t="shared" si="4"/>
        <v>0</v>
      </c>
      <c r="I37" s="95" t="e">
        <f t="shared" si="5"/>
        <v>#DIV/0!</v>
      </c>
      <c r="J37" s="95"/>
      <c r="K37" s="102"/>
      <c r="L37" s="195"/>
      <c r="M37" s="196"/>
      <c r="N37" s="196"/>
      <c r="O37" s="196"/>
      <c r="P37" s="93">
        <f t="shared" si="6"/>
        <v>0</v>
      </c>
      <c r="Q37" s="93" t="e">
        <f t="shared" si="7"/>
        <v>#DIV/0!</v>
      </c>
      <c r="R37" s="93"/>
      <c r="S37" s="113"/>
      <c r="T37" s="195"/>
      <c r="U37" s="196"/>
      <c r="V37" s="196"/>
      <c r="W37" s="196"/>
      <c r="X37" s="89">
        <f t="shared" si="8"/>
        <v>0</v>
      </c>
      <c r="Y37" s="89" t="e">
        <f t="shared" si="9"/>
        <v>#DIV/0!</v>
      </c>
      <c r="Z37" s="89"/>
      <c r="AA37" s="129"/>
      <c r="AB37" s="195"/>
      <c r="AC37" s="196"/>
      <c r="AD37" s="196"/>
      <c r="AE37" s="196"/>
      <c r="AF37" s="201">
        <f t="shared" si="10"/>
        <v>0</v>
      </c>
      <c r="AG37" s="201" t="e">
        <f t="shared" si="11"/>
        <v>#DIV/0!</v>
      </c>
      <c r="AH37" s="201"/>
      <c r="AI37" s="202"/>
      <c r="AJ37" s="195"/>
      <c r="AK37" s="196"/>
      <c r="AL37" s="196"/>
      <c r="AM37" s="196"/>
      <c r="AN37" s="84">
        <f t="shared" si="12"/>
        <v>0</v>
      </c>
      <c r="AO37" s="84" t="e">
        <f t="shared" si="13"/>
        <v>#DIV/0!</v>
      </c>
      <c r="AP37" s="84"/>
      <c r="AQ37" s="147"/>
      <c r="AR37" s="195"/>
      <c r="AS37" s="196"/>
      <c r="AT37" s="196"/>
      <c r="AU37" s="196"/>
      <c r="AV37" s="207">
        <f t="shared" si="14"/>
        <v>0</v>
      </c>
      <c r="AW37" s="207" t="e">
        <f t="shared" si="15"/>
        <v>#DIV/0!</v>
      </c>
      <c r="AX37" s="207"/>
      <c r="AY37" s="208"/>
      <c r="AZ37" s="165"/>
      <c r="BA37" s="79"/>
      <c r="BB37" s="79"/>
      <c r="BC37" s="79"/>
      <c r="BD37" s="80">
        <f t="shared" si="16"/>
        <v>0</v>
      </c>
      <c r="BE37" s="80" t="e">
        <f t="shared" si="17"/>
        <v>#DIV/0!</v>
      </c>
      <c r="BF37" s="80"/>
      <c r="BG37" s="166"/>
      <c r="BH37" s="171">
        <f t="shared" ref="BH37:BH54" si="21">BD37+AV37+AN37+AF37+X37+P37+H37</f>
        <v>0</v>
      </c>
      <c r="BI37" s="172" t="e">
        <f t="shared" si="18"/>
        <v>#DIV/0!</v>
      </c>
      <c r="BJ37" s="186">
        <f t="shared" si="19"/>
        <v>0</v>
      </c>
      <c r="BK37" s="187">
        <f t="shared" si="20"/>
        <v>0</v>
      </c>
    </row>
    <row r="38" spans="1:63" ht="15.75" thickBot="1" x14ac:dyDescent="0.3">
      <c r="A38" s="122">
        <v>34</v>
      </c>
      <c r="B38" s="120"/>
      <c r="C38" s="119">
        <f t="shared" si="3"/>
        <v>0</v>
      </c>
      <c r="D38" s="195"/>
      <c r="E38" s="196"/>
      <c r="F38" s="196"/>
      <c r="G38" s="196"/>
      <c r="H38" s="95">
        <f t="shared" si="4"/>
        <v>0</v>
      </c>
      <c r="I38" s="95" t="e">
        <f t="shared" si="5"/>
        <v>#DIV/0!</v>
      </c>
      <c r="J38" s="95"/>
      <c r="K38" s="102"/>
      <c r="L38" s="195"/>
      <c r="M38" s="196"/>
      <c r="N38" s="196"/>
      <c r="O38" s="196"/>
      <c r="P38" s="93">
        <f t="shared" si="6"/>
        <v>0</v>
      </c>
      <c r="Q38" s="93" t="e">
        <f t="shared" si="7"/>
        <v>#DIV/0!</v>
      </c>
      <c r="R38" s="93"/>
      <c r="S38" s="113"/>
      <c r="T38" s="195"/>
      <c r="U38" s="196"/>
      <c r="V38" s="196"/>
      <c r="W38" s="196"/>
      <c r="X38" s="89">
        <f t="shared" si="8"/>
        <v>0</v>
      </c>
      <c r="Y38" s="89" t="e">
        <f t="shared" si="9"/>
        <v>#DIV/0!</v>
      </c>
      <c r="Z38" s="89"/>
      <c r="AA38" s="129"/>
      <c r="AB38" s="195"/>
      <c r="AC38" s="196"/>
      <c r="AD38" s="196"/>
      <c r="AE38" s="196"/>
      <c r="AF38" s="201">
        <f t="shared" si="10"/>
        <v>0</v>
      </c>
      <c r="AG38" s="201" t="e">
        <f t="shared" si="11"/>
        <v>#DIV/0!</v>
      </c>
      <c r="AH38" s="201"/>
      <c r="AI38" s="202"/>
      <c r="AJ38" s="195"/>
      <c r="AK38" s="196"/>
      <c r="AL38" s="196"/>
      <c r="AM38" s="196"/>
      <c r="AN38" s="84">
        <f t="shared" si="12"/>
        <v>0</v>
      </c>
      <c r="AO38" s="84" t="e">
        <f t="shared" si="13"/>
        <v>#DIV/0!</v>
      </c>
      <c r="AP38" s="84"/>
      <c r="AQ38" s="147"/>
      <c r="AR38" s="195"/>
      <c r="AS38" s="196"/>
      <c r="AT38" s="196"/>
      <c r="AU38" s="196"/>
      <c r="AV38" s="207">
        <f t="shared" si="14"/>
        <v>0</v>
      </c>
      <c r="AW38" s="207" t="e">
        <f t="shared" si="15"/>
        <v>#DIV/0!</v>
      </c>
      <c r="AX38" s="207"/>
      <c r="AY38" s="208"/>
      <c r="AZ38" s="165"/>
      <c r="BA38" s="79"/>
      <c r="BB38" s="79"/>
      <c r="BC38" s="79"/>
      <c r="BD38" s="80">
        <f t="shared" si="16"/>
        <v>0</v>
      </c>
      <c r="BE38" s="80" t="e">
        <f t="shared" si="17"/>
        <v>#DIV/0!</v>
      </c>
      <c r="BF38" s="80"/>
      <c r="BG38" s="166"/>
      <c r="BH38" s="171">
        <f t="shared" si="21"/>
        <v>0</v>
      </c>
      <c r="BI38" s="172" t="e">
        <f t="shared" si="18"/>
        <v>#DIV/0!</v>
      </c>
      <c r="BJ38" s="186">
        <f t="shared" si="19"/>
        <v>0</v>
      </c>
      <c r="BK38" s="187">
        <f t="shared" si="20"/>
        <v>0</v>
      </c>
    </row>
    <row r="39" spans="1:63" ht="15.75" thickBot="1" x14ac:dyDescent="0.3">
      <c r="A39" s="122">
        <v>35</v>
      </c>
      <c r="B39" s="120"/>
      <c r="C39" s="119">
        <f t="shared" si="3"/>
        <v>0</v>
      </c>
      <c r="D39" s="195"/>
      <c r="E39" s="196"/>
      <c r="F39" s="196"/>
      <c r="G39" s="196"/>
      <c r="H39" s="95">
        <f t="shared" si="4"/>
        <v>0</v>
      </c>
      <c r="I39" s="95" t="e">
        <f t="shared" si="5"/>
        <v>#DIV/0!</v>
      </c>
      <c r="J39" s="95"/>
      <c r="K39" s="102"/>
      <c r="L39" s="195"/>
      <c r="M39" s="196"/>
      <c r="N39" s="196"/>
      <c r="O39" s="196"/>
      <c r="P39" s="93">
        <f t="shared" si="6"/>
        <v>0</v>
      </c>
      <c r="Q39" s="93" t="e">
        <f t="shared" si="7"/>
        <v>#DIV/0!</v>
      </c>
      <c r="R39" s="93"/>
      <c r="S39" s="113"/>
      <c r="T39" s="195"/>
      <c r="U39" s="196"/>
      <c r="V39" s="196"/>
      <c r="W39" s="196"/>
      <c r="X39" s="89">
        <f t="shared" si="8"/>
        <v>0</v>
      </c>
      <c r="Y39" s="89" t="e">
        <f t="shared" si="9"/>
        <v>#DIV/0!</v>
      </c>
      <c r="Z39" s="89"/>
      <c r="AA39" s="129"/>
      <c r="AB39" s="195"/>
      <c r="AC39" s="196"/>
      <c r="AD39" s="196"/>
      <c r="AE39" s="196"/>
      <c r="AF39" s="201">
        <f t="shared" si="10"/>
        <v>0</v>
      </c>
      <c r="AG39" s="201" t="e">
        <f t="shared" si="11"/>
        <v>#DIV/0!</v>
      </c>
      <c r="AH39" s="201"/>
      <c r="AI39" s="202"/>
      <c r="AJ39" s="195"/>
      <c r="AK39" s="196"/>
      <c r="AL39" s="196"/>
      <c r="AM39" s="196"/>
      <c r="AN39" s="84">
        <f t="shared" si="12"/>
        <v>0</v>
      </c>
      <c r="AO39" s="84" t="e">
        <f t="shared" si="13"/>
        <v>#DIV/0!</v>
      </c>
      <c r="AP39" s="84"/>
      <c r="AQ39" s="147"/>
      <c r="AR39" s="195"/>
      <c r="AS39" s="196"/>
      <c r="AT39" s="196"/>
      <c r="AU39" s="196"/>
      <c r="AV39" s="207">
        <f t="shared" si="14"/>
        <v>0</v>
      </c>
      <c r="AW39" s="207" t="e">
        <f t="shared" si="15"/>
        <v>#DIV/0!</v>
      </c>
      <c r="AX39" s="207"/>
      <c r="AY39" s="208"/>
      <c r="AZ39" s="165"/>
      <c r="BA39" s="79"/>
      <c r="BB39" s="79"/>
      <c r="BC39" s="79"/>
      <c r="BD39" s="80">
        <f t="shared" si="16"/>
        <v>0</v>
      </c>
      <c r="BE39" s="80" t="e">
        <f t="shared" si="17"/>
        <v>#DIV/0!</v>
      </c>
      <c r="BF39" s="80"/>
      <c r="BG39" s="166"/>
      <c r="BH39" s="171">
        <f t="shared" si="21"/>
        <v>0</v>
      </c>
      <c r="BI39" s="172" t="e">
        <f t="shared" si="18"/>
        <v>#DIV/0!</v>
      </c>
      <c r="BJ39" s="186">
        <f t="shared" si="19"/>
        <v>0</v>
      </c>
      <c r="BK39" s="187">
        <f t="shared" si="20"/>
        <v>0</v>
      </c>
    </row>
    <row r="40" spans="1:63" ht="15.75" thickBot="1" x14ac:dyDescent="0.3">
      <c r="A40" s="122">
        <v>36</v>
      </c>
      <c r="B40" s="120"/>
      <c r="C40" s="119">
        <f t="shared" si="3"/>
        <v>0</v>
      </c>
      <c r="D40" s="195"/>
      <c r="E40" s="196"/>
      <c r="F40" s="196"/>
      <c r="G40" s="196"/>
      <c r="H40" s="95">
        <f t="shared" si="4"/>
        <v>0</v>
      </c>
      <c r="I40" s="95" t="e">
        <f t="shared" si="5"/>
        <v>#DIV/0!</v>
      </c>
      <c r="J40" s="95"/>
      <c r="K40" s="102"/>
      <c r="L40" s="195"/>
      <c r="M40" s="196"/>
      <c r="N40" s="196"/>
      <c r="O40" s="196"/>
      <c r="P40" s="93">
        <f t="shared" si="6"/>
        <v>0</v>
      </c>
      <c r="Q40" s="93" t="e">
        <f t="shared" si="7"/>
        <v>#DIV/0!</v>
      </c>
      <c r="R40" s="93"/>
      <c r="S40" s="113"/>
      <c r="T40" s="195"/>
      <c r="U40" s="196"/>
      <c r="V40" s="196"/>
      <c r="W40" s="196"/>
      <c r="X40" s="89">
        <f t="shared" si="8"/>
        <v>0</v>
      </c>
      <c r="Y40" s="89" t="e">
        <f t="shared" si="9"/>
        <v>#DIV/0!</v>
      </c>
      <c r="Z40" s="89"/>
      <c r="AA40" s="129"/>
      <c r="AB40" s="195"/>
      <c r="AC40" s="196"/>
      <c r="AD40" s="196"/>
      <c r="AE40" s="196"/>
      <c r="AF40" s="201">
        <f t="shared" si="10"/>
        <v>0</v>
      </c>
      <c r="AG40" s="201" t="e">
        <f t="shared" si="11"/>
        <v>#DIV/0!</v>
      </c>
      <c r="AH40" s="201"/>
      <c r="AI40" s="202"/>
      <c r="AJ40" s="195"/>
      <c r="AK40" s="196"/>
      <c r="AL40" s="196"/>
      <c r="AM40" s="196"/>
      <c r="AN40" s="84">
        <f t="shared" si="12"/>
        <v>0</v>
      </c>
      <c r="AO40" s="84" t="e">
        <f t="shared" si="13"/>
        <v>#DIV/0!</v>
      </c>
      <c r="AP40" s="84"/>
      <c r="AQ40" s="147"/>
      <c r="AR40" s="195"/>
      <c r="AS40" s="196"/>
      <c r="AT40" s="196"/>
      <c r="AU40" s="196"/>
      <c r="AV40" s="207">
        <f t="shared" si="14"/>
        <v>0</v>
      </c>
      <c r="AW40" s="207" t="e">
        <f t="shared" si="15"/>
        <v>#DIV/0!</v>
      </c>
      <c r="AX40" s="207"/>
      <c r="AY40" s="208"/>
      <c r="AZ40" s="165"/>
      <c r="BA40" s="79"/>
      <c r="BB40" s="79"/>
      <c r="BC40" s="79"/>
      <c r="BD40" s="80">
        <f t="shared" si="16"/>
        <v>0</v>
      </c>
      <c r="BE40" s="80" t="e">
        <f t="shared" si="17"/>
        <v>#DIV/0!</v>
      </c>
      <c r="BF40" s="80"/>
      <c r="BG40" s="166"/>
      <c r="BH40" s="171">
        <f t="shared" si="21"/>
        <v>0</v>
      </c>
      <c r="BI40" s="172" t="e">
        <f t="shared" si="18"/>
        <v>#DIV/0!</v>
      </c>
      <c r="BJ40" s="186">
        <f t="shared" si="19"/>
        <v>0</v>
      </c>
      <c r="BK40" s="187">
        <f t="shared" si="20"/>
        <v>0</v>
      </c>
    </row>
    <row r="41" spans="1:63" ht="15.75" thickBot="1" x14ac:dyDescent="0.3">
      <c r="A41" s="122">
        <v>37</v>
      </c>
      <c r="B41" s="120"/>
      <c r="C41" s="119">
        <f t="shared" si="3"/>
        <v>0</v>
      </c>
      <c r="D41" s="195"/>
      <c r="E41" s="196"/>
      <c r="F41" s="196"/>
      <c r="G41" s="196"/>
      <c r="H41" s="95">
        <f t="shared" si="4"/>
        <v>0</v>
      </c>
      <c r="I41" s="95" t="e">
        <f t="shared" si="5"/>
        <v>#DIV/0!</v>
      </c>
      <c r="J41" s="95"/>
      <c r="K41" s="102"/>
      <c r="L41" s="195"/>
      <c r="M41" s="196"/>
      <c r="N41" s="196"/>
      <c r="O41" s="196"/>
      <c r="P41" s="93">
        <f t="shared" si="6"/>
        <v>0</v>
      </c>
      <c r="Q41" s="93" t="e">
        <f t="shared" si="7"/>
        <v>#DIV/0!</v>
      </c>
      <c r="R41" s="93"/>
      <c r="S41" s="113"/>
      <c r="T41" s="195"/>
      <c r="U41" s="196"/>
      <c r="V41" s="196"/>
      <c r="W41" s="196"/>
      <c r="X41" s="89">
        <f t="shared" si="8"/>
        <v>0</v>
      </c>
      <c r="Y41" s="89" t="e">
        <f t="shared" si="9"/>
        <v>#DIV/0!</v>
      </c>
      <c r="Z41" s="89"/>
      <c r="AA41" s="129"/>
      <c r="AB41" s="195"/>
      <c r="AC41" s="196"/>
      <c r="AD41" s="196"/>
      <c r="AE41" s="196"/>
      <c r="AF41" s="201">
        <f t="shared" si="10"/>
        <v>0</v>
      </c>
      <c r="AG41" s="201" t="e">
        <f t="shared" si="11"/>
        <v>#DIV/0!</v>
      </c>
      <c r="AH41" s="201"/>
      <c r="AI41" s="202"/>
      <c r="AJ41" s="195"/>
      <c r="AK41" s="196"/>
      <c r="AL41" s="196"/>
      <c r="AM41" s="196"/>
      <c r="AN41" s="84">
        <f t="shared" si="12"/>
        <v>0</v>
      </c>
      <c r="AO41" s="84" t="e">
        <f t="shared" si="13"/>
        <v>#DIV/0!</v>
      </c>
      <c r="AP41" s="84"/>
      <c r="AQ41" s="147"/>
      <c r="AR41" s="195"/>
      <c r="AS41" s="196"/>
      <c r="AT41" s="196"/>
      <c r="AU41" s="196"/>
      <c r="AV41" s="207">
        <f t="shared" si="14"/>
        <v>0</v>
      </c>
      <c r="AW41" s="207" t="e">
        <f t="shared" si="15"/>
        <v>#DIV/0!</v>
      </c>
      <c r="AX41" s="207"/>
      <c r="AY41" s="208"/>
      <c r="AZ41" s="165"/>
      <c r="BA41" s="79"/>
      <c r="BB41" s="79"/>
      <c r="BC41" s="79"/>
      <c r="BD41" s="80">
        <f t="shared" si="16"/>
        <v>0</v>
      </c>
      <c r="BE41" s="80" t="e">
        <f t="shared" si="17"/>
        <v>#DIV/0!</v>
      </c>
      <c r="BF41" s="80"/>
      <c r="BG41" s="166"/>
      <c r="BH41" s="171">
        <f t="shared" si="21"/>
        <v>0</v>
      </c>
      <c r="BI41" s="172" t="e">
        <f t="shared" si="18"/>
        <v>#DIV/0!</v>
      </c>
      <c r="BJ41" s="186">
        <f t="shared" si="19"/>
        <v>0</v>
      </c>
      <c r="BK41" s="187">
        <f t="shared" si="20"/>
        <v>0</v>
      </c>
    </row>
    <row r="42" spans="1:63" ht="15.75" thickBot="1" x14ac:dyDescent="0.3">
      <c r="A42" s="122">
        <v>38</v>
      </c>
      <c r="B42" s="120"/>
      <c r="C42" s="119">
        <f t="shared" si="3"/>
        <v>0</v>
      </c>
      <c r="D42" s="195"/>
      <c r="E42" s="196"/>
      <c r="F42" s="196"/>
      <c r="G42" s="196"/>
      <c r="H42" s="95">
        <f t="shared" si="4"/>
        <v>0</v>
      </c>
      <c r="I42" s="95" t="e">
        <f t="shared" si="5"/>
        <v>#DIV/0!</v>
      </c>
      <c r="J42" s="95"/>
      <c r="K42" s="102"/>
      <c r="L42" s="195"/>
      <c r="M42" s="196"/>
      <c r="N42" s="196"/>
      <c r="O42" s="196"/>
      <c r="P42" s="93">
        <f t="shared" si="6"/>
        <v>0</v>
      </c>
      <c r="Q42" s="93" t="e">
        <f t="shared" si="7"/>
        <v>#DIV/0!</v>
      </c>
      <c r="R42" s="93"/>
      <c r="S42" s="113"/>
      <c r="T42" s="195"/>
      <c r="U42" s="196"/>
      <c r="V42" s="196"/>
      <c r="W42" s="196"/>
      <c r="X42" s="89">
        <f t="shared" si="8"/>
        <v>0</v>
      </c>
      <c r="Y42" s="89" t="e">
        <f t="shared" si="9"/>
        <v>#DIV/0!</v>
      </c>
      <c r="Z42" s="89"/>
      <c r="AA42" s="129"/>
      <c r="AB42" s="195"/>
      <c r="AC42" s="196"/>
      <c r="AD42" s="196"/>
      <c r="AE42" s="196"/>
      <c r="AF42" s="201">
        <f t="shared" si="10"/>
        <v>0</v>
      </c>
      <c r="AG42" s="201" t="e">
        <f t="shared" si="11"/>
        <v>#DIV/0!</v>
      </c>
      <c r="AH42" s="201"/>
      <c r="AI42" s="202"/>
      <c r="AJ42" s="195"/>
      <c r="AK42" s="196"/>
      <c r="AL42" s="196"/>
      <c r="AM42" s="196"/>
      <c r="AN42" s="84">
        <f t="shared" si="12"/>
        <v>0</v>
      </c>
      <c r="AO42" s="84" t="e">
        <f t="shared" si="13"/>
        <v>#DIV/0!</v>
      </c>
      <c r="AP42" s="84"/>
      <c r="AQ42" s="147"/>
      <c r="AR42" s="195"/>
      <c r="AS42" s="196"/>
      <c r="AT42" s="196"/>
      <c r="AU42" s="196"/>
      <c r="AV42" s="207">
        <f t="shared" si="14"/>
        <v>0</v>
      </c>
      <c r="AW42" s="207" t="e">
        <f t="shared" si="15"/>
        <v>#DIV/0!</v>
      </c>
      <c r="AX42" s="207"/>
      <c r="AY42" s="208"/>
      <c r="AZ42" s="165"/>
      <c r="BA42" s="79"/>
      <c r="BB42" s="79"/>
      <c r="BC42" s="79"/>
      <c r="BD42" s="80">
        <f t="shared" si="16"/>
        <v>0</v>
      </c>
      <c r="BE42" s="80" t="e">
        <f t="shared" si="17"/>
        <v>#DIV/0!</v>
      </c>
      <c r="BF42" s="80"/>
      <c r="BG42" s="166"/>
      <c r="BH42" s="171">
        <f t="shared" si="21"/>
        <v>0</v>
      </c>
      <c r="BI42" s="172" t="e">
        <f t="shared" si="18"/>
        <v>#DIV/0!</v>
      </c>
      <c r="BJ42" s="186">
        <f t="shared" si="19"/>
        <v>0</v>
      </c>
      <c r="BK42" s="187">
        <f t="shared" si="20"/>
        <v>0</v>
      </c>
    </row>
    <row r="43" spans="1:63" ht="15.75" thickBot="1" x14ac:dyDescent="0.3">
      <c r="A43" s="122">
        <v>39</v>
      </c>
      <c r="B43" s="120"/>
      <c r="C43" s="119">
        <f t="shared" si="3"/>
        <v>0</v>
      </c>
      <c r="D43" s="195"/>
      <c r="E43" s="196"/>
      <c r="F43" s="196"/>
      <c r="G43" s="196"/>
      <c r="H43" s="95">
        <f t="shared" si="4"/>
        <v>0</v>
      </c>
      <c r="I43" s="95" t="e">
        <f t="shared" si="5"/>
        <v>#DIV/0!</v>
      </c>
      <c r="J43" s="95"/>
      <c r="K43" s="102"/>
      <c r="L43" s="195"/>
      <c r="M43" s="196"/>
      <c r="N43" s="196"/>
      <c r="O43" s="196"/>
      <c r="P43" s="93">
        <f t="shared" si="6"/>
        <v>0</v>
      </c>
      <c r="Q43" s="93" t="e">
        <f t="shared" si="7"/>
        <v>#DIV/0!</v>
      </c>
      <c r="R43" s="93"/>
      <c r="S43" s="113"/>
      <c r="T43" s="195"/>
      <c r="U43" s="196"/>
      <c r="V43" s="196"/>
      <c r="W43" s="196"/>
      <c r="X43" s="89">
        <f t="shared" si="8"/>
        <v>0</v>
      </c>
      <c r="Y43" s="89" t="e">
        <f t="shared" si="9"/>
        <v>#DIV/0!</v>
      </c>
      <c r="Z43" s="89"/>
      <c r="AA43" s="129"/>
      <c r="AB43" s="195"/>
      <c r="AC43" s="196"/>
      <c r="AD43" s="196"/>
      <c r="AE43" s="196"/>
      <c r="AF43" s="201">
        <f t="shared" si="10"/>
        <v>0</v>
      </c>
      <c r="AG43" s="201" t="e">
        <f t="shared" si="11"/>
        <v>#DIV/0!</v>
      </c>
      <c r="AH43" s="201"/>
      <c r="AI43" s="202"/>
      <c r="AJ43" s="195"/>
      <c r="AK43" s="196"/>
      <c r="AL43" s="196"/>
      <c r="AM43" s="196"/>
      <c r="AN43" s="84">
        <f t="shared" si="12"/>
        <v>0</v>
      </c>
      <c r="AO43" s="84" t="e">
        <f t="shared" si="13"/>
        <v>#DIV/0!</v>
      </c>
      <c r="AP43" s="84"/>
      <c r="AQ43" s="147"/>
      <c r="AR43" s="195"/>
      <c r="AS43" s="196"/>
      <c r="AT43" s="196"/>
      <c r="AU43" s="196"/>
      <c r="AV43" s="207">
        <f t="shared" si="14"/>
        <v>0</v>
      </c>
      <c r="AW43" s="207" t="e">
        <f t="shared" si="15"/>
        <v>#DIV/0!</v>
      </c>
      <c r="AX43" s="207"/>
      <c r="AY43" s="208"/>
      <c r="AZ43" s="165"/>
      <c r="BA43" s="79"/>
      <c r="BB43" s="79"/>
      <c r="BC43" s="79"/>
      <c r="BD43" s="80">
        <f t="shared" si="16"/>
        <v>0</v>
      </c>
      <c r="BE43" s="80" t="e">
        <f t="shared" si="17"/>
        <v>#DIV/0!</v>
      </c>
      <c r="BF43" s="80"/>
      <c r="BG43" s="166"/>
      <c r="BH43" s="171">
        <f t="shared" si="21"/>
        <v>0</v>
      </c>
      <c r="BI43" s="172" t="e">
        <f t="shared" si="18"/>
        <v>#DIV/0!</v>
      </c>
      <c r="BJ43" s="186">
        <f t="shared" si="19"/>
        <v>0</v>
      </c>
      <c r="BK43" s="187">
        <f t="shared" si="20"/>
        <v>0</v>
      </c>
    </row>
    <row r="44" spans="1:63" ht="15.75" thickBot="1" x14ac:dyDescent="0.3">
      <c r="A44" s="122">
        <v>40</v>
      </c>
      <c r="B44" s="120"/>
      <c r="C44" s="119">
        <f t="shared" si="3"/>
        <v>0</v>
      </c>
      <c r="D44" s="195"/>
      <c r="E44" s="196"/>
      <c r="F44" s="196"/>
      <c r="G44" s="196"/>
      <c r="H44" s="95">
        <f t="shared" si="4"/>
        <v>0</v>
      </c>
      <c r="I44" s="95" t="e">
        <f t="shared" si="5"/>
        <v>#DIV/0!</v>
      </c>
      <c r="J44" s="95"/>
      <c r="K44" s="102"/>
      <c r="L44" s="195"/>
      <c r="M44" s="196"/>
      <c r="N44" s="196"/>
      <c r="O44" s="196"/>
      <c r="P44" s="93">
        <f t="shared" si="6"/>
        <v>0</v>
      </c>
      <c r="Q44" s="93" t="e">
        <f t="shared" si="7"/>
        <v>#DIV/0!</v>
      </c>
      <c r="R44" s="93"/>
      <c r="S44" s="113"/>
      <c r="T44" s="195"/>
      <c r="U44" s="196"/>
      <c r="V44" s="196"/>
      <c r="W44" s="196"/>
      <c r="X44" s="89">
        <f t="shared" si="8"/>
        <v>0</v>
      </c>
      <c r="Y44" s="89" t="e">
        <f t="shared" si="9"/>
        <v>#DIV/0!</v>
      </c>
      <c r="Z44" s="89"/>
      <c r="AA44" s="129"/>
      <c r="AB44" s="195"/>
      <c r="AC44" s="196"/>
      <c r="AD44" s="196"/>
      <c r="AE44" s="196"/>
      <c r="AF44" s="201">
        <f t="shared" si="10"/>
        <v>0</v>
      </c>
      <c r="AG44" s="201" t="e">
        <f t="shared" si="11"/>
        <v>#DIV/0!</v>
      </c>
      <c r="AH44" s="201"/>
      <c r="AI44" s="202"/>
      <c r="AJ44" s="195"/>
      <c r="AK44" s="196"/>
      <c r="AL44" s="196"/>
      <c r="AM44" s="196"/>
      <c r="AN44" s="84">
        <f t="shared" si="12"/>
        <v>0</v>
      </c>
      <c r="AO44" s="84" t="e">
        <f t="shared" si="13"/>
        <v>#DIV/0!</v>
      </c>
      <c r="AP44" s="84"/>
      <c r="AQ44" s="147"/>
      <c r="AR44" s="195"/>
      <c r="AS44" s="196"/>
      <c r="AT44" s="196"/>
      <c r="AU44" s="196"/>
      <c r="AV44" s="207">
        <f t="shared" si="14"/>
        <v>0</v>
      </c>
      <c r="AW44" s="207" t="e">
        <f t="shared" si="15"/>
        <v>#DIV/0!</v>
      </c>
      <c r="AX44" s="207"/>
      <c r="AY44" s="208"/>
      <c r="AZ44" s="165"/>
      <c r="BA44" s="79"/>
      <c r="BB44" s="79"/>
      <c r="BC44" s="79"/>
      <c r="BD44" s="80">
        <f t="shared" si="16"/>
        <v>0</v>
      </c>
      <c r="BE44" s="80" t="e">
        <f t="shared" si="17"/>
        <v>#DIV/0!</v>
      </c>
      <c r="BF44" s="80"/>
      <c r="BG44" s="166"/>
      <c r="BH44" s="171">
        <f t="shared" si="21"/>
        <v>0</v>
      </c>
      <c r="BI44" s="172" t="e">
        <f t="shared" si="18"/>
        <v>#DIV/0!</v>
      </c>
      <c r="BJ44" s="186">
        <f t="shared" si="19"/>
        <v>0</v>
      </c>
      <c r="BK44" s="187">
        <f t="shared" si="20"/>
        <v>0</v>
      </c>
    </row>
    <row r="45" spans="1:63" ht="15.75" thickBot="1" x14ac:dyDescent="0.3">
      <c r="A45" s="122">
        <v>41</v>
      </c>
      <c r="B45" s="120"/>
      <c r="C45" s="119">
        <f t="shared" si="3"/>
        <v>0</v>
      </c>
      <c r="D45" s="195"/>
      <c r="E45" s="196"/>
      <c r="F45" s="196"/>
      <c r="G45" s="196"/>
      <c r="H45" s="95">
        <f t="shared" si="4"/>
        <v>0</v>
      </c>
      <c r="I45" s="95" t="e">
        <f t="shared" si="5"/>
        <v>#DIV/0!</v>
      </c>
      <c r="J45" s="95"/>
      <c r="K45" s="102"/>
      <c r="L45" s="195"/>
      <c r="M45" s="196"/>
      <c r="N45" s="196"/>
      <c r="O45" s="196"/>
      <c r="P45" s="93">
        <f t="shared" si="6"/>
        <v>0</v>
      </c>
      <c r="Q45" s="93" t="e">
        <f t="shared" si="7"/>
        <v>#DIV/0!</v>
      </c>
      <c r="R45" s="93"/>
      <c r="S45" s="113"/>
      <c r="T45" s="195"/>
      <c r="U45" s="196"/>
      <c r="V45" s="196"/>
      <c r="W45" s="196"/>
      <c r="X45" s="89">
        <f t="shared" si="8"/>
        <v>0</v>
      </c>
      <c r="Y45" s="89" t="e">
        <f t="shared" si="9"/>
        <v>#DIV/0!</v>
      </c>
      <c r="Z45" s="89"/>
      <c r="AA45" s="129"/>
      <c r="AB45" s="195"/>
      <c r="AC45" s="196"/>
      <c r="AD45" s="196"/>
      <c r="AE45" s="196"/>
      <c r="AF45" s="201">
        <f t="shared" si="10"/>
        <v>0</v>
      </c>
      <c r="AG45" s="201" t="e">
        <f t="shared" si="11"/>
        <v>#DIV/0!</v>
      </c>
      <c r="AH45" s="201"/>
      <c r="AI45" s="202"/>
      <c r="AJ45" s="195"/>
      <c r="AK45" s="196"/>
      <c r="AL45" s="196"/>
      <c r="AM45" s="196"/>
      <c r="AN45" s="84">
        <f t="shared" si="12"/>
        <v>0</v>
      </c>
      <c r="AO45" s="84" t="e">
        <f t="shared" si="13"/>
        <v>#DIV/0!</v>
      </c>
      <c r="AP45" s="84"/>
      <c r="AQ45" s="147"/>
      <c r="AR45" s="195"/>
      <c r="AS45" s="196"/>
      <c r="AT45" s="196"/>
      <c r="AU45" s="196"/>
      <c r="AV45" s="207">
        <f t="shared" si="14"/>
        <v>0</v>
      </c>
      <c r="AW45" s="207" t="e">
        <f t="shared" si="15"/>
        <v>#DIV/0!</v>
      </c>
      <c r="AX45" s="207"/>
      <c r="AY45" s="208"/>
      <c r="AZ45" s="165"/>
      <c r="BA45" s="79"/>
      <c r="BB45" s="79"/>
      <c r="BC45" s="79"/>
      <c r="BD45" s="80">
        <f t="shared" si="16"/>
        <v>0</v>
      </c>
      <c r="BE45" s="80" t="e">
        <f t="shared" si="17"/>
        <v>#DIV/0!</v>
      </c>
      <c r="BF45" s="80"/>
      <c r="BG45" s="166"/>
      <c r="BH45" s="171">
        <f t="shared" si="21"/>
        <v>0</v>
      </c>
      <c r="BI45" s="172" t="e">
        <f t="shared" si="18"/>
        <v>#DIV/0!</v>
      </c>
      <c r="BJ45" s="186">
        <f t="shared" si="19"/>
        <v>0</v>
      </c>
      <c r="BK45" s="187">
        <f t="shared" si="20"/>
        <v>0</v>
      </c>
    </row>
    <row r="46" spans="1:63" ht="15.75" thickBot="1" x14ac:dyDescent="0.3">
      <c r="A46" s="122">
        <v>42</v>
      </c>
      <c r="B46" s="120"/>
      <c r="C46" s="119">
        <f t="shared" si="3"/>
        <v>0</v>
      </c>
      <c r="D46" s="195"/>
      <c r="E46" s="196"/>
      <c r="F46" s="196"/>
      <c r="G46" s="196"/>
      <c r="H46" s="95">
        <f t="shared" si="4"/>
        <v>0</v>
      </c>
      <c r="I46" s="95" t="e">
        <f t="shared" si="5"/>
        <v>#DIV/0!</v>
      </c>
      <c r="J46" s="95"/>
      <c r="K46" s="102"/>
      <c r="L46" s="195"/>
      <c r="M46" s="196"/>
      <c r="N46" s="196"/>
      <c r="O46" s="196"/>
      <c r="P46" s="93">
        <f t="shared" si="6"/>
        <v>0</v>
      </c>
      <c r="Q46" s="93" t="e">
        <f t="shared" si="7"/>
        <v>#DIV/0!</v>
      </c>
      <c r="R46" s="93"/>
      <c r="S46" s="113"/>
      <c r="T46" s="195"/>
      <c r="U46" s="196"/>
      <c r="V46" s="196"/>
      <c r="W46" s="196"/>
      <c r="X46" s="89">
        <f t="shared" si="8"/>
        <v>0</v>
      </c>
      <c r="Y46" s="89" t="e">
        <f t="shared" si="9"/>
        <v>#DIV/0!</v>
      </c>
      <c r="Z46" s="89"/>
      <c r="AA46" s="129"/>
      <c r="AB46" s="195"/>
      <c r="AC46" s="196"/>
      <c r="AD46" s="196"/>
      <c r="AE46" s="196"/>
      <c r="AF46" s="201">
        <f t="shared" si="10"/>
        <v>0</v>
      </c>
      <c r="AG46" s="201" t="e">
        <f t="shared" si="11"/>
        <v>#DIV/0!</v>
      </c>
      <c r="AH46" s="201"/>
      <c r="AI46" s="202"/>
      <c r="AJ46" s="195"/>
      <c r="AK46" s="196"/>
      <c r="AL46" s="196"/>
      <c r="AM46" s="196"/>
      <c r="AN46" s="84">
        <f t="shared" si="12"/>
        <v>0</v>
      </c>
      <c r="AO46" s="84" t="e">
        <f t="shared" si="13"/>
        <v>#DIV/0!</v>
      </c>
      <c r="AP46" s="84"/>
      <c r="AQ46" s="147"/>
      <c r="AR46" s="195"/>
      <c r="AS46" s="196"/>
      <c r="AT46" s="196"/>
      <c r="AU46" s="196"/>
      <c r="AV46" s="207">
        <f t="shared" si="14"/>
        <v>0</v>
      </c>
      <c r="AW46" s="207" t="e">
        <f t="shared" si="15"/>
        <v>#DIV/0!</v>
      </c>
      <c r="AX46" s="207"/>
      <c r="AY46" s="208"/>
      <c r="AZ46" s="165"/>
      <c r="BA46" s="79"/>
      <c r="BB46" s="79"/>
      <c r="BC46" s="79"/>
      <c r="BD46" s="80">
        <f t="shared" si="16"/>
        <v>0</v>
      </c>
      <c r="BE46" s="80" t="e">
        <f t="shared" si="17"/>
        <v>#DIV/0!</v>
      </c>
      <c r="BF46" s="80"/>
      <c r="BG46" s="166"/>
      <c r="BH46" s="171">
        <f t="shared" si="21"/>
        <v>0</v>
      </c>
      <c r="BI46" s="172" t="e">
        <f t="shared" si="18"/>
        <v>#DIV/0!</v>
      </c>
      <c r="BJ46" s="186">
        <f t="shared" si="19"/>
        <v>0</v>
      </c>
      <c r="BK46" s="187">
        <f t="shared" si="20"/>
        <v>0</v>
      </c>
    </row>
    <row r="47" spans="1:63" ht="15.75" thickBot="1" x14ac:dyDescent="0.3">
      <c r="A47" s="122">
        <v>43</v>
      </c>
      <c r="B47" s="120"/>
      <c r="C47" s="119">
        <f t="shared" si="3"/>
        <v>0</v>
      </c>
      <c r="D47" s="195"/>
      <c r="E47" s="196"/>
      <c r="F47" s="196"/>
      <c r="G47" s="196"/>
      <c r="H47" s="95">
        <f t="shared" si="4"/>
        <v>0</v>
      </c>
      <c r="I47" s="95" t="e">
        <f t="shared" si="5"/>
        <v>#DIV/0!</v>
      </c>
      <c r="J47" s="95"/>
      <c r="K47" s="102"/>
      <c r="L47" s="195"/>
      <c r="M47" s="196"/>
      <c r="N47" s="196"/>
      <c r="O47" s="196"/>
      <c r="P47" s="93">
        <f t="shared" si="6"/>
        <v>0</v>
      </c>
      <c r="Q47" s="93" t="e">
        <f t="shared" si="7"/>
        <v>#DIV/0!</v>
      </c>
      <c r="R47" s="93"/>
      <c r="S47" s="113"/>
      <c r="T47" s="195"/>
      <c r="U47" s="196"/>
      <c r="V47" s="196"/>
      <c r="W47" s="196"/>
      <c r="X47" s="89">
        <f t="shared" si="8"/>
        <v>0</v>
      </c>
      <c r="Y47" s="89" t="e">
        <f t="shared" si="9"/>
        <v>#DIV/0!</v>
      </c>
      <c r="Z47" s="89"/>
      <c r="AA47" s="129"/>
      <c r="AB47" s="195"/>
      <c r="AC47" s="196"/>
      <c r="AD47" s="196"/>
      <c r="AE47" s="196"/>
      <c r="AF47" s="201">
        <f t="shared" si="10"/>
        <v>0</v>
      </c>
      <c r="AG47" s="201" t="e">
        <f t="shared" si="11"/>
        <v>#DIV/0!</v>
      </c>
      <c r="AH47" s="201"/>
      <c r="AI47" s="202"/>
      <c r="AJ47" s="195"/>
      <c r="AK47" s="196"/>
      <c r="AL47" s="196"/>
      <c r="AM47" s="196"/>
      <c r="AN47" s="84">
        <f t="shared" si="12"/>
        <v>0</v>
      </c>
      <c r="AO47" s="84" t="e">
        <f t="shared" si="13"/>
        <v>#DIV/0!</v>
      </c>
      <c r="AP47" s="84"/>
      <c r="AQ47" s="147"/>
      <c r="AR47" s="195"/>
      <c r="AS47" s="196"/>
      <c r="AT47" s="196"/>
      <c r="AU47" s="196"/>
      <c r="AV47" s="207">
        <f t="shared" si="14"/>
        <v>0</v>
      </c>
      <c r="AW47" s="207" t="e">
        <f t="shared" si="15"/>
        <v>#DIV/0!</v>
      </c>
      <c r="AX47" s="207"/>
      <c r="AY47" s="208"/>
      <c r="AZ47" s="165"/>
      <c r="BA47" s="79"/>
      <c r="BB47" s="79"/>
      <c r="BC47" s="79"/>
      <c r="BD47" s="80">
        <f t="shared" si="16"/>
        <v>0</v>
      </c>
      <c r="BE47" s="80" t="e">
        <f t="shared" si="17"/>
        <v>#DIV/0!</v>
      </c>
      <c r="BF47" s="80"/>
      <c r="BG47" s="166"/>
      <c r="BH47" s="171">
        <f t="shared" si="21"/>
        <v>0</v>
      </c>
      <c r="BI47" s="172" t="e">
        <f t="shared" si="18"/>
        <v>#DIV/0!</v>
      </c>
      <c r="BJ47" s="186">
        <f t="shared" si="19"/>
        <v>0</v>
      </c>
      <c r="BK47" s="187">
        <f t="shared" si="20"/>
        <v>0</v>
      </c>
    </row>
    <row r="48" spans="1:63" ht="15.75" thickBot="1" x14ac:dyDescent="0.3">
      <c r="A48" s="122">
        <v>44</v>
      </c>
      <c r="B48" s="120"/>
      <c r="C48" s="119">
        <f t="shared" si="3"/>
        <v>0</v>
      </c>
      <c r="D48" s="195"/>
      <c r="E48" s="196"/>
      <c r="F48" s="196"/>
      <c r="G48" s="196"/>
      <c r="H48" s="95">
        <f t="shared" si="4"/>
        <v>0</v>
      </c>
      <c r="I48" s="95" t="e">
        <f t="shared" si="5"/>
        <v>#DIV/0!</v>
      </c>
      <c r="J48" s="95"/>
      <c r="K48" s="102"/>
      <c r="L48" s="195"/>
      <c r="M48" s="196"/>
      <c r="N48" s="196"/>
      <c r="O48" s="196"/>
      <c r="P48" s="93">
        <f t="shared" si="6"/>
        <v>0</v>
      </c>
      <c r="Q48" s="93" t="e">
        <f t="shared" si="7"/>
        <v>#DIV/0!</v>
      </c>
      <c r="R48" s="93"/>
      <c r="S48" s="113"/>
      <c r="T48" s="195"/>
      <c r="U48" s="196"/>
      <c r="V48" s="196"/>
      <c r="W48" s="196"/>
      <c r="X48" s="89">
        <f t="shared" si="8"/>
        <v>0</v>
      </c>
      <c r="Y48" s="89" t="e">
        <f t="shared" si="9"/>
        <v>#DIV/0!</v>
      </c>
      <c r="Z48" s="89"/>
      <c r="AA48" s="129"/>
      <c r="AB48" s="195"/>
      <c r="AC48" s="196"/>
      <c r="AD48" s="196"/>
      <c r="AE48" s="196"/>
      <c r="AF48" s="201">
        <f t="shared" si="10"/>
        <v>0</v>
      </c>
      <c r="AG48" s="201" t="e">
        <f t="shared" si="11"/>
        <v>#DIV/0!</v>
      </c>
      <c r="AH48" s="201"/>
      <c r="AI48" s="202"/>
      <c r="AJ48" s="195"/>
      <c r="AK48" s="196"/>
      <c r="AL48" s="196"/>
      <c r="AM48" s="196"/>
      <c r="AN48" s="84">
        <f t="shared" si="12"/>
        <v>0</v>
      </c>
      <c r="AO48" s="84" t="e">
        <f t="shared" si="13"/>
        <v>#DIV/0!</v>
      </c>
      <c r="AP48" s="84"/>
      <c r="AQ48" s="147"/>
      <c r="AR48" s="195"/>
      <c r="AS48" s="196"/>
      <c r="AT48" s="196"/>
      <c r="AU48" s="196"/>
      <c r="AV48" s="207">
        <f t="shared" si="14"/>
        <v>0</v>
      </c>
      <c r="AW48" s="207" t="e">
        <f t="shared" si="15"/>
        <v>#DIV/0!</v>
      </c>
      <c r="AX48" s="207"/>
      <c r="AY48" s="208"/>
      <c r="AZ48" s="165"/>
      <c r="BA48" s="79"/>
      <c r="BB48" s="79"/>
      <c r="BC48" s="79"/>
      <c r="BD48" s="80">
        <f t="shared" si="16"/>
        <v>0</v>
      </c>
      <c r="BE48" s="80" t="e">
        <f t="shared" si="17"/>
        <v>#DIV/0!</v>
      </c>
      <c r="BF48" s="80"/>
      <c r="BG48" s="166"/>
      <c r="BH48" s="171">
        <f t="shared" si="21"/>
        <v>0</v>
      </c>
      <c r="BI48" s="172" t="e">
        <f t="shared" si="18"/>
        <v>#DIV/0!</v>
      </c>
      <c r="BJ48" s="186">
        <f t="shared" si="19"/>
        <v>0</v>
      </c>
      <c r="BK48" s="187">
        <f t="shared" si="20"/>
        <v>0</v>
      </c>
    </row>
    <row r="49" spans="1:63" ht="15.75" thickBot="1" x14ac:dyDescent="0.3">
      <c r="A49" s="122">
        <v>45</v>
      </c>
      <c r="B49" s="120"/>
      <c r="C49" s="119">
        <f t="shared" si="3"/>
        <v>0</v>
      </c>
      <c r="D49" s="195"/>
      <c r="E49" s="196"/>
      <c r="F49" s="196"/>
      <c r="G49" s="196"/>
      <c r="H49" s="95">
        <f t="shared" si="4"/>
        <v>0</v>
      </c>
      <c r="I49" s="95" t="e">
        <f t="shared" si="5"/>
        <v>#DIV/0!</v>
      </c>
      <c r="J49" s="95"/>
      <c r="K49" s="102"/>
      <c r="L49" s="195"/>
      <c r="M49" s="196"/>
      <c r="N49" s="196"/>
      <c r="O49" s="196"/>
      <c r="P49" s="93">
        <f t="shared" si="6"/>
        <v>0</v>
      </c>
      <c r="Q49" s="93" t="e">
        <f t="shared" si="7"/>
        <v>#DIV/0!</v>
      </c>
      <c r="R49" s="93"/>
      <c r="S49" s="113"/>
      <c r="T49" s="195"/>
      <c r="U49" s="196"/>
      <c r="V49" s="196"/>
      <c r="W49" s="196"/>
      <c r="X49" s="89">
        <f t="shared" si="8"/>
        <v>0</v>
      </c>
      <c r="Y49" s="89" t="e">
        <f t="shared" si="9"/>
        <v>#DIV/0!</v>
      </c>
      <c r="Z49" s="89"/>
      <c r="AA49" s="129"/>
      <c r="AB49" s="195"/>
      <c r="AC49" s="196"/>
      <c r="AD49" s="196"/>
      <c r="AE49" s="196"/>
      <c r="AF49" s="201">
        <f t="shared" si="10"/>
        <v>0</v>
      </c>
      <c r="AG49" s="201" t="e">
        <f t="shared" si="11"/>
        <v>#DIV/0!</v>
      </c>
      <c r="AH49" s="201"/>
      <c r="AI49" s="202"/>
      <c r="AJ49" s="195"/>
      <c r="AK49" s="196"/>
      <c r="AL49" s="196"/>
      <c r="AM49" s="196"/>
      <c r="AN49" s="84">
        <f t="shared" si="12"/>
        <v>0</v>
      </c>
      <c r="AO49" s="84" t="e">
        <f t="shared" si="13"/>
        <v>#DIV/0!</v>
      </c>
      <c r="AP49" s="84"/>
      <c r="AQ49" s="147"/>
      <c r="AR49" s="195"/>
      <c r="AS49" s="196"/>
      <c r="AT49" s="196"/>
      <c r="AU49" s="196"/>
      <c r="AV49" s="207">
        <f t="shared" si="14"/>
        <v>0</v>
      </c>
      <c r="AW49" s="207" t="e">
        <f t="shared" si="15"/>
        <v>#DIV/0!</v>
      </c>
      <c r="AX49" s="207"/>
      <c r="AY49" s="208"/>
      <c r="AZ49" s="165"/>
      <c r="BA49" s="79"/>
      <c r="BB49" s="79"/>
      <c r="BC49" s="79"/>
      <c r="BD49" s="80">
        <f t="shared" si="16"/>
        <v>0</v>
      </c>
      <c r="BE49" s="80" t="e">
        <f t="shared" si="17"/>
        <v>#DIV/0!</v>
      </c>
      <c r="BF49" s="80"/>
      <c r="BG49" s="166"/>
      <c r="BH49" s="171">
        <f t="shared" si="21"/>
        <v>0</v>
      </c>
      <c r="BI49" s="172" t="e">
        <f t="shared" si="18"/>
        <v>#DIV/0!</v>
      </c>
      <c r="BJ49" s="186">
        <f t="shared" si="19"/>
        <v>0</v>
      </c>
      <c r="BK49" s="187">
        <f t="shared" si="20"/>
        <v>0</v>
      </c>
    </row>
    <row r="50" spans="1:63" ht="15.75" thickBot="1" x14ac:dyDescent="0.3">
      <c r="A50" s="122">
        <v>46</v>
      </c>
      <c r="B50" s="120"/>
      <c r="C50" s="119">
        <f t="shared" si="3"/>
        <v>0</v>
      </c>
      <c r="D50" s="195"/>
      <c r="E50" s="196"/>
      <c r="F50" s="196"/>
      <c r="G50" s="196"/>
      <c r="H50" s="95">
        <f t="shared" si="4"/>
        <v>0</v>
      </c>
      <c r="I50" s="95" t="e">
        <f t="shared" si="5"/>
        <v>#DIV/0!</v>
      </c>
      <c r="J50" s="95"/>
      <c r="K50" s="102"/>
      <c r="L50" s="195"/>
      <c r="M50" s="196"/>
      <c r="N50" s="196"/>
      <c r="O50" s="196"/>
      <c r="P50" s="93">
        <f t="shared" si="6"/>
        <v>0</v>
      </c>
      <c r="Q50" s="93" t="e">
        <f t="shared" si="7"/>
        <v>#DIV/0!</v>
      </c>
      <c r="R50" s="93"/>
      <c r="S50" s="113"/>
      <c r="T50" s="195"/>
      <c r="U50" s="196"/>
      <c r="V50" s="196"/>
      <c r="W50" s="196"/>
      <c r="X50" s="89">
        <f t="shared" si="8"/>
        <v>0</v>
      </c>
      <c r="Y50" s="89" t="e">
        <f t="shared" si="9"/>
        <v>#DIV/0!</v>
      </c>
      <c r="Z50" s="89"/>
      <c r="AA50" s="129"/>
      <c r="AB50" s="195"/>
      <c r="AC50" s="196"/>
      <c r="AD50" s="196"/>
      <c r="AE50" s="196"/>
      <c r="AF50" s="201">
        <f t="shared" si="10"/>
        <v>0</v>
      </c>
      <c r="AG50" s="201" t="e">
        <f t="shared" si="11"/>
        <v>#DIV/0!</v>
      </c>
      <c r="AH50" s="201"/>
      <c r="AI50" s="202"/>
      <c r="AJ50" s="195"/>
      <c r="AK50" s="196"/>
      <c r="AL50" s="196"/>
      <c r="AM50" s="196"/>
      <c r="AN50" s="84">
        <f t="shared" si="12"/>
        <v>0</v>
      </c>
      <c r="AO50" s="84" t="e">
        <f t="shared" si="13"/>
        <v>#DIV/0!</v>
      </c>
      <c r="AP50" s="84"/>
      <c r="AQ50" s="147"/>
      <c r="AR50" s="195"/>
      <c r="AS50" s="196"/>
      <c r="AT50" s="196"/>
      <c r="AU50" s="196"/>
      <c r="AV50" s="207">
        <f t="shared" si="14"/>
        <v>0</v>
      </c>
      <c r="AW50" s="207" t="e">
        <f t="shared" si="15"/>
        <v>#DIV/0!</v>
      </c>
      <c r="AX50" s="207"/>
      <c r="AY50" s="208"/>
      <c r="AZ50" s="165"/>
      <c r="BA50" s="79"/>
      <c r="BB50" s="79"/>
      <c r="BC50" s="79"/>
      <c r="BD50" s="80">
        <f t="shared" si="16"/>
        <v>0</v>
      </c>
      <c r="BE50" s="80" t="e">
        <f t="shared" si="17"/>
        <v>#DIV/0!</v>
      </c>
      <c r="BF50" s="80"/>
      <c r="BG50" s="166"/>
      <c r="BH50" s="171">
        <f t="shared" si="21"/>
        <v>0</v>
      </c>
      <c r="BI50" s="172" t="e">
        <f t="shared" si="18"/>
        <v>#DIV/0!</v>
      </c>
      <c r="BJ50" s="186">
        <f t="shared" si="19"/>
        <v>0</v>
      </c>
      <c r="BK50" s="187">
        <f t="shared" si="20"/>
        <v>0</v>
      </c>
    </row>
    <row r="51" spans="1:63" ht="15.75" thickBot="1" x14ac:dyDescent="0.3">
      <c r="A51" s="122">
        <v>47</v>
      </c>
      <c r="B51" s="120"/>
      <c r="C51" s="119">
        <f t="shared" ref="C51:C54" si="22">BH51</f>
        <v>0</v>
      </c>
      <c r="D51" s="195"/>
      <c r="E51" s="196"/>
      <c r="F51" s="196"/>
      <c r="G51" s="196"/>
      <c r="H51" s="95">
        <f t="shared" ref="H51:H54" si="23">SUM(D51:G51)</f>
        <v>0</v>
      </c>
      <c r="I51" s="95" t="e">
        <f t="shared" si="5"/>
        <v>#DIV/0!</v>
      </c>
      <c r="J51" s="95"/>
      <c r="K51" s="102"/>
      <c r="L51" s="195"/>
      <c r="M51" s="196"/>
      <c r="N51" s="196"/>
      <c r="O51" s="196"/>
      <c r="P51" s="93">
        <f t="shared" ref="P51:P54" si="24">SUM(L51:O51)</f>
        <v>0</v>
      </c>
      <c r="Q51" s="93" t="e">
        <f t="shared" si="7"/>
        <v>#DIV/0!</v>
      </c>
      <c r="R51" s="93"/>
      <c r="S51" s="113"/>
      <c r="T51" s="195"/>
      <c r="U51" s="196"/>
      <c r="V51" s="196"/>
      <c r="W51" s="196"/>
      <c r="X51" s="89">
        <f t="shared" ref="X51:X54" si="25">SUM(T51:W51)</f>
        <v>0</v>
      </c>
      <c r="Y51" s="89" t="e">
        <f t="shared" si="9"/>
        <v>#DIV/0!</v>
      </c>
      <c r="Z51" s="89"/>
      <c r="AA51" s="129"/>
      <c r="AB51" s="195"/>
      <c r="AC51" s="196"/>
      <c r="AD51" s="196"/>
      <c r="AE51" s="196"/>
      <c r="AF51" s="201">
        <f t="shared" ref="AF51:AF54" si="26">SUM(AB51:AE51)</f>
        <v>0</v>
      </c>
      <c r="AG51" s="201" t="e">
        <f t="shared" si="11"/>
        <v>#DIV/0!</v>
      </c>
      <c r="AH51" s="201"/>
      <c r="AI51" s="202"/>
      <c r="AJ51" s="195"/>
      <c r="AK51" s="196"/>
      <c r="AL51" s="196"/>
      <c r="AM51" s="196"/>
      <c r="AN51" s="84">
        <f t="shared" ref="AN51:AN54" si="27">SUM(AJ51:AM51)</f>
        <v>0</v>
      </c>
      <c r="AO51" s="84" t="e">
        <f t="shared" si="13"/>
        <v>#DIV/0!</v>
      </c>
      <c r="AP51" s="84"/>
      <c r="AQ51" s="147"/>
      <c r="AR51" s="195"/>
      <c r="AS51" s="196"/>
      <c r="AT51" s="196"/>
      <c r="AU51" s="196"/>
      <c r="AV51" s="207">
        <f t="shared" ref="AV51:AV54" si="28">SUM(AR51:AU51)</f>
        <v>0</v>
      </c>
      <c r="AW51" s="207" t="e">
        <f t="shared" si="15"/>
        <v>#DIV/0!</v>
      </c>
      <c r="AX51" s="207"/>
      <c r="AY51" s="208"/>
      <c r="AZ51" s="165"/>
      <c r="BA51" s="79"/>
      <c r="BB51" s="79"/>
      <c r="BC51" s="79"/>
      <c r="BD51" s="80">
        <f t="shared" ref="BD51:BD54" si="29">SUM(AZ51:BC51)</f>
        <v>0</v>
      </c>
      <c r="BE51" s="80" t="e">
        <f t="shared" si="17"/>
        <v>#DIV/0!</v>
      </c>
      <c r="BF51" s="80"/>
      <c r="BG51" s="166"/>
      <c r="BH51" s="171">
        <f t="shared" si="21"/>
        <v>0</v>
      </c>
      <c r="BI51" s="172" t="e">
        <f t="shared" si="18"/>
        <v>#DIV/0!</v>
      </c>
      <c r="BJ51" s="186">
        <f t="shared" si="19"/>
        <v>0</v>
      </c>
      <c r="BK51" s="187">
        <f t="shared" si="20"/>
        <v>0</v>
      </c>
    </row>
    <row r="52" spans="1:63" ht="15.75" thickBot="1" x14ac:dyDescent="0.3">
      <c r="A52" s="122">
        <v>48</v>
      </c>
      <c r="B52" s="120"/>
      <c r="C52" s="119">
        <f t="shared" si="22"/>
        <v>0</v>
      </c>
      <c r="D52" s="195"/>
      <c r="E52" s="196"/>
      <c r="F52" s="196"/>
      <c r="G52" s="196"/>
      <c r="H52" s="95">
        <f t="shared" si="23"/>
        <v>0</v>
      </c>
      <c r="I52" s="95" t="e">
        <f t="shared" si="5"/>
        <v>#DIV/0!</v>
      </c>
      <c r="J52" s="95"/>
      <c r="K52" s="102"/>
      <c r="L52" s="195"/>
      <c r="M52" s="196"/>
      <c r="N52" s="196"/>
      <c r="O52" s="196"/>
      <c r="P52" s="93">
        <f t="shared" si="24"/>
        <v>0</v>
      </c>
      <c r="Q52" s="93" t="e">
        <f t="shared" si="7"/>
        <v>#DIV/0!</v>
      </c>
      <c r="R52" s="93"/>
      <c r="S52" s="113"/>
      <c r="T52" s="195"/>
      <c r="U52" s="196"/>
      <c r="V52" s="196"/>
      <c r="W52" s="196"/>
      <c r="X52" s="89">
        <f t="shared" si="25"/>
        <v>0</v>
      </c>
      <c r="Y52" s="89" t="e">
        <f t="shared" si="9"/>
        <v>#DIV/0!</v>
      </c>
      <c r="Z52" s="89"/>
      <c r="AA52" s="129"/>
      <c r="AB52" s="195"/>
      <c r="AC52" s="196"/>
      <c r="AD52" s="196"/>
      <c r="AE52" s="196"/>
      <c r="AF52" s="201">
        <f t="shared" si="26"/>
        <v>0</v>
      </c>
      <c r="AG52" s="201" t="e">
        <f t="shared" si="11"/>
        <v>#DIV/0!</v>
      </c>
      <c r="AH52" s="201"/>
      <c r="AI52" s="202"/>
      <c r="AJ52" s="195"/>
      <c r="AK52" s="196"/>
      <c r="AL52" s="196"/>
      <c r="AM52" s="196"/>
      <c r="AN52" s="84">
        <f t="shared" si="27"/>
        <v>0</v>
      </c>
      <c r="AO52" s="84" t="e">
        <f t="shared" si="13"/>
        <v>#DIV/0!</v>
      </c>
      <c r="AP52" s="84"/>
      <c r="AQ52" s="147"/>
      <c r="AR52" s="195"/>
      <c r="AS52" s="196"/>
      <c r="AT52" s="196"/>
      <c r="AU52" s="196"/>
      <c r="AV52" s="207">
        <f t="shared" si="28"/>
        <v>0</v>
      </c>
      <c r="AW52" s="207" t="e">
        <f t="shared" si="15"/>
        <v>#DIV/0!</v>
      </c>
      <c r="AX52" s="207"/>
      <c r="AY52" s="208"/>
      <c r="AZ52" s="165"/>
      <c r="BA52" s="79"/>
      <c r="BB52" s="79"/>
      <c r="BC52" s="79"/>
      <c r="BD52" s="80">
        <f t="shared" si="29"/>
        <v>0</v>
      </c>
      <c r="BE52" s="80" t="e">
        <f t="shared" si="17"/>
        <v>#DIV/0!</v>
      </c>
      <c r="BF52" s="80"/>
      <c r="BG52" s="166"/>
      <c r="BH52" s="171">
        <f t="shared" si="21"/>
        <v>0</v>
      </c>
      <c r="BI52" s="172" t="e">
        <f t="shared" si="18"/>
        <v>#DIV/0!</v>
      </c>
      <c r="BJ52" s="186">
        <f t="shared" si="19"/>
        <v>0</v>
      </c>
      <c r="BK52" s="187">
        <f t="shared" si="20"/>
        <v>0</v>
      </c>
    </row>
    <row r="53" spans="1:63" ht="15.75" thickBot="1" x14ac:dyDescent="0.3">
      <c r="A53" s="122">
        <v>49</v>
      </c>
      <c r="B53" s="120"/>
      <c r="C53" s="119">
        <f t="shared" si="22"/>
        <v>0</v>
      </c>
      <c r="D53" s="195"/>
      <c r="E53" s="196"/>
      <c r="F53" s="196"/>
      <c r="G53" s="196"/>
      <c r="H53" s="95">
        <f t="shared" si="23"/>
        <v>0</v>
      </c>
      <c r="I53" s="95" t="e">
        <f t="shared" si="5"/>
        <v>#DIV/0!</v>
      </c>
      <c r="J53" s="95"/>
      <c r="K53" s="102"/>
      <c r="L53" s="195"/>
      <c r="M53" s="196"/>
      <c r="N53" s="196"/>
      <c r="O53" s="196"/>
      <c r="P53" s="93">
        <f t="shared" si="24"/>
        <v>0</v>
      </c>
      <c r="Q53" s="93" t="e">
        <f t="shared" si="7"/>
        <v>#DIV/0!</v>
      </c>
      <c r="R53" s="93"/>
      <c r="S53" s="113"/>
      <c r="T53" s="195"/>
      <c r="U53" s="196"/>
      <c r="V53" s="196"/>
      <c r="W53" s="196"/>
      <c r="X53" s="89">
        <f t="shared" si="25"/>
        <v>0</v>
      </c>
      <c r="Y53" s="89" t="e">
        <f t="shared" si="9"/>
        <v>#DIV/0!</v>
      </c>
      <c r="Z53" s="89"/>
      <c r="AA53" s="129"/>
      <c r="AB53" s="195"/>
      <c r="AC53" s="196"/>
      <c r="AD53" s="196"/>
      <c r="AE53" s="196"/>
      <c r="AF53" s="201">
        <f t="shared" si="26"/>
        <v>0</v>
      </c>
      <c r="AG53" s="201" t="e">
        <f t="shared" si="11"/>
        <v>#DIV/0!</v>
      </c>
      <c r="AH53" s="201"/>
      <c r="AI53" s="202"/>
      <c r="AJ53" s="195"/>
      <c r="AK53" s="196"/>
      <c r="AL53" s="196"/>
      <c r="AM53" s="196"/>
      <c r="AN53" s="84">
        <f t="shared" si="27"/>
        <v>0</v>
      </c>
      <c r="AO53" s="84" t="e">
        <f t="shared" si="13"/>
        <v>#DIV/0!</v>
      </c>
      <c r="AP53" s="84"/>
      <c r="AQ53" s="147"/>
      <c r="AR53" s="195"/>
      <c r="AS53" s="196"/>
      <c r="AT53" s="196"/>
      <c r="AU53" s="196"/>
      <c r="AV53" s="207">
        <f t="shared" si="28"/>
        <v>0</v>
      </c>
      <c r="AW53" s="207" t="e">
        <f t="shared" si="15"/>
        <v>#DIV/0!</v>
      </c>
      <c r="AX53" s="207"/>
      <c r="AY53" s="208"/>
      <c r="AZ53" s="165"/>
      <c r="BA53" s="79"/>
      <c r="BB53" s="79"/>
      <c r="BC53" s="79"/>
      <c r="BD53" s="80">
        <f t="shared" si="29"/>
        <v>0</v>
      </c>
      <c r="BE53" s="80" t="e">
        <f t="shared" si="17"/>
        <v>#DIV/0!</v>
      </c>
      <c r="BF53" s="80"/>
      <c r="BG53" s="166"/>
      <c r="BH53" s="171">
        <f t="shared" si="21"/>
        <v>0</v>
      </c>
      <c r="BI53" s="172" t="e">
        <f t="shared" si="18"/>
        <v>#DIV/0!</v>
      </c>
      <c r="BJ53" s="186">
        <f t="shared" si="19"/>
        <v>0</v>
      </c>
      <c r="BK53" s="187">
        <f t="shared" si="20"/>
        <v>0</v>
      </c>
    </row>
    <row r="54" spans="1:63" ht="15.75" thickBot="1" x14ac:dyDescent="0.3">
      <c r="A54" s="123">
        <v>50</v>
      </c>
      <c r="B54" s="120"/>
      <c r="C54" s="119">
        <f t="shared" si="22"/>
        <v>0</v>
      </c>
      <c r="D54" s="197"/>
      <c r="E54" s="198"/>
      <c r="F54" s="198"/>
      <c r="G54" s="198"/>
      <c r="H54" s="105">
        <f t="shared" si="23"/>
        <v>0</v>
      </c>
      <c r="I54" s="105" t="e">
        <f t="shared" si="5"/>
        <v>#DIV/0!</v>
      </c>
      <c r="J54" s="105"/>
      <c r="K54" s="106"/>
      <c r="L54" s="197"/>
      <c r="M54" s="198"/>
      <c r="N54" s="198"/>
      <c r="O54" s="198"/>
      <c r="P54" s="116">
        <f t="shared" si="24"/>
        <v>0</v>
      </c>
      <c r="Q54" s="116" t="e">
        <f t="shared" si="7"/>
        <v>#DIV/0!</v>
      </c>
      <c r="R54" s="116"/>
      <c r="S54" s="117"/>
      <c r="T54" s="197"/>
      <c r="U54" s="198"/>
      <c r="V54" s="198"/>
      <c r="W54" s="198"/>
      <c r="X54" s="132">
        <f t="shared" si="25"/>
        <v>0</v>
      </c>
      <c r="Y54" s="132" t="e">
        <f t="shared" si="9"/>
        <v>#DIV/0!</v>
      </c>
      <c r="Z54" s="132"/>
      <c r="AA54" s="133"/>
      <c r="AB54" s="197"/>
      <c r="AC54" s="198"/>
      <c r="AD54" s="198"/>
      <c r="AE54" s="198"/>
      <c r="AF54" s="203">
        <f t="shared" si="26"/>
        <v>0</v>
      </c>
      <c r="AG54" s="203" t="e">
        <f t="shared" si="11"/>
        <v>#DIV/0!</v>
      </c>
      <c r="AH54" s="203"/>
      <c r="AI54" s="204"/>
      <c r="AJ54" s="197"/>
      <c r="AK54" s="198"/>
      <c r="AL54" s="198"/>
      <c r="AM54" s="198"/>
      <c r="AN54" s="150">
        <f t="shared" si="27"/>
        <v>0</v>
      </c>
      <c r="AO54" s="150" t="e">
        <f t="shared" si="13"/>
        <v>#DIV/0!</v>
      </c>
      <c r="AP54" s="150"/>
      <c r="AQ54" s="151"/>
      <c r="AR54" s="197"/>
      <c r="AS54" s="198"/>
      <c r="AT54" s="198"/>
      <c r="AU54" s="198"/>
      <c r="AV54" s="209">
        <f t="shared" si="28"/>
        <v>0</v>
      </c>
      <c r="AW54" s="209" t="e">
        <f t="shared" si="15"/>
        <v>#DIV/0!</v>
      </c>
      <c r="AX54" s="209"/>
      <c r="AY54" s="210"/>
      <c r="AZ54" s="167"/>
      <c r="BA54" s="168"/>
      <c r="BB54" s="168"/>
      <c r="BC54" s="168"/>
      <c r="BD54" s="169">
        <f t="shared" si="29"/>
        <v>0</v>
      </c>
      <c r="BE54" s="169" t="e">
        <f t="shared" si="17"/>
        <v>#DIV/0!</v>
      </c>
      <c r="BF54" s="169"/>
      <c r="BG54" s="170"/>
      <c r="BH54" s="171">
        <f t="shared" si="21"/>
        <v>0</v>
      </c>
      <c r="BI54" s="172" t="e">
        <f t="shared" si="18"/>
        <v>#DIV/0!</v>
      </c>
      <c r="BJ54" s="188">
        <f t="shared" si="19"/>
        <v>0</v>
      </c>
      <c r="BK54" s="189">
        <f t="shared" si="20"/>
        <v>0</v>
      </c>
    </row>
  </sheetData>
  <autoFilter ref="B4:BK4" xr:uid="{5C92E269-52F0-425F-90D6-A4BE109DFBCD}"/>
  <mergeCells count="16">
    <mergeCell ref="A1:C1"/>
    <mergeCell ref="AR3:AT3"/>
    <mergeCell ref="AU3:AV3"/>
    <mergeCell ref="AZ3:BB3"/>
    <mergeCell ref="BC3:BD3"/>
    <mergeCell ref="D3:F3"/>
    <mergeCell ref="G3:H3"/>
    <mergeCell ref="L3:N3"/>
    <mergeCell ref="O3:P3"/>
    <mergeCell ref="T3:V3"/>
    <mergeCell ref="W3:X3"/>
    <mergeCell ref="AB3:AD3"/>
    <mergeCell ref="AE3:AF3"/>
    <mergeCell ref="AJ3:AL3"/>
    <mergeCell ref="AM3:AN3"/>
    <mergeCell ref="L1:N1"/>
  </mergeCells>
  <conditionalFormatting sqref="D5:G54">
    <cfRule type="cellIs" dxfId="6" priority="7" operator="greaterThan">
      <formula>0</formula>
    </cfRule>
  </conditionalFormatting>
  <conditionalFormatting sqref="L5:O54">
    <cfRule type="cellIs" dxfId="5" priority="6" operator="greaterThan">
      <formula>0</formula>
    </cfRule>
  </conditionalFormatting>
  <conditionalFormatting sqref="T5:W54">
    <cfRule type="cellIs" dxfId="4" priority="5" operator="greaterThan">
      <formula>0</formula>
    </cfRule>
  </conditionalFormatting>
  <conditionalFormatting sqref="AB5:AE54">
    <cfRule type="cellIs" dxfId="3" priority="4" operator="greaterThan">
      <formula>0</formula>
    </cfRule>
  </conditionalFormatting>
  <conditionalFormatting sqref="AJ5:AM54">
    <cfRule type="cellIs" dxfId="2" priority="3" operator="greaterThan">
      <formula>0</formula>
    </cfRule>
  </conditionalFormatting>
  <conditionalFormatting sqref="AR5:AU54">
    <cfRule type="cellIs" dxfId="1" priority="2" operator="greaterThan">
      <formula>0</formula>
    </cfRule>
  </conditionalFormatting>
  <conditionalFormatting sqref="B5:B54">
    <cfRule type="cellIs" dxfId="0" priority="1" operator="lessThan">
      <formula>0.1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77E06FC-762B-4D09-8FA1-A98986C4442A}">
          <x14:formula1>
            <xm:f>'DoNotEdit DropDowns'!$A$2:$A$34</xm:f>
          </x14:formula1>
          <xm:sqref>F1</xm:sqref>
        </x14:dataValidation>
        <x14:dataValidation type="list" showInputMessage="1" showErrorMessage="1" xr:uid="{8F47FB61-5397-4748-8245-8FD182C5313C}">
          <x14:formula1>
            <xm:f>'DoNotEdit DropDowns'!$B$2:$B$7</xm:f>
          </x14:formula1>
          <xm:sqref>H1</xm:sqref>
        </x14:dataValidation>
        <x14:dataValidation type="list" showInputMessage="1" showErrorMessage="1" xr:uid="{0AD5CA41-80D7-4F35-B89A-F4B4C64D966E}">
          <x14:formula1>
            <xm:f>'DoNotEdit DropDowns'!$C$2:$C$7</xm:f>
          </x14:formula1>
          <xm:sqref>J5:K54</xm:sqref>
        </x14:dataValidation>
        <x14:dataValidation type="list" showInputMessage="1" showErrorMessage="1" xr:uid="{088BA21E-42CD-4EF6-A840-4C906DD69017}">
          <x14:formula1>
            <xm:f>$B$50+'DoNotEdit DropDowns'!$C$2:$C$7</xm:f>
          </x14:formula1>
          <xm:sqref>R5:S54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8112-E19E-4B41-AB69-D93054FC54B4}">
  <sheetPr>
    <tabColor rgb="FFFF9999"/>
  </sheetPr>
  <dimension ref="A1:Q42"/>
  <sheetViews>
    <sheetView view="pageLayout" zoomScaleNormal="100" workbookViewId="0">
      <selection activeCell="F18" sqref="F18"/>
    </sheetView>
  </sheetViews>
  <sheetFormatPr defaultColWidth="8.85546875" defaultRowHeight="16.899999999999999" customHeight="1" x14ac:dyDescent="0.25"/>
  <cols>
    <col min="1" max="1" width="23" style="23" customWidth="1"/>
    <col min="2" max="7" width="4.7109375" style="23" customWidth="1"/>
    <col min="8" max="8" width="1.85546875" style="23" customWidth="1"/>
    <col min="9" max="14" width="4.7109375" style="23" customWidth="1"/>
    <col min="15" max="15" width="1.85546875" style="24" customWidth="1"/>
    <col min="16" max="17" width="6.42578125" style="23" customWidth="1"/>
    <col min="18" max="16384" width="8.85546875" style="23"/>
  </cols>
  <sheetData>
    <row r="1" spans="1:17" ht="16.899999999999999" customHeight="1" x14ac:dyDescent="0.25">
      <c r="B1" s="328" t="s">
        <v>40</v>
      </c>
      <c r="C1" s="328"/>
      <c r="D1" s="328"/>
      <c r="E1" s="328"/>
      <c r="F1" s="329"/>
      <c r="G1" s="31" t="s">
        <v>10</v>
      </c>
      <c r="H1" s="61"/>
      <c r="I1" s="330" t="s">
        <v>40</v>
      </c>
      <c r="J1" s="330"/>
      <c r="K1" s="330"/>
      <c r="L1" s="330"/>
      <c r="M1" s="329"/>
      <c r="N1" s="31" t="s">
        <v>10</v>
      </c>
      <c r="O1" s="31"/>
      <c r="P1" s="31" t="s">
        <v>37</v>
      </c>
      <c r="Q1" s="36" t="s">
        <v>38</v>
      </c>
    </row>
    <row r="2" spans="1:17" ht="16.899999999999999" customHeight="1" x14ac:dyDescent="0.25">
      <c r="A2" s="38" t="s">
        <v>39</v>
      </c>
      <c r="B2" s="26">
        <v>1</v>
      </c>
      <c r="C2" s="26">
        <v>2</v>
      </c>
      <c r="D2" s="26">
        <v>3</v>
      </c>
      <c r="E2" s="26">
        <v>4</v>
      </c>
      <c r="F2" s="42">
        <v>5</v>
      </c>
      <c r="G2" s="32" t="s">
        <v>35</v>
      </c>
      <c r="H2" s="62"/>
      <c r="I2" s="25">
        <v>6</v>
      </c>
      <c r="J2" s="25">
        <v>7</v>
      </c>
      <c r="K2" s="25">
        <v>8</v>
      </c>
      <c r="L2" s="25">
        <v>9</v>
      </c>
      <c r="M2" s="43">
        <v>10</v>
      </c>
      <c r="N2" s="32" t="s">
        <v>36</v>
      </c>
      <c r="O2" s="32"/>
      <c r="P2" s="32" t="s">
        <v>43</v>
      </c>
      <c r="Q2" s="37" t="s">
        <v>34</v>
      </c>
    </row>
    <row r="3" spans="1:17" ht="16.899999999999999" customHeight="1" x14ac:dyDescent="0.25">
      <c r="A3" s="30"/>
      <c r="B3" s="28"/>
      <c r="C3" s="28"/>
      <c r="D3" s="28"/>
      <c r="E3" s="28"/>
      <c r="F3" s="29"/>
      <c r="G3" s="33"/>
      <c r="H3" s="331" t="s">
        <v>41</v>
      </c>
      <c r="I3" s="30"/>
      <c r="J3" s="28"/>
      <c r="K3" s="28"/>
      <c r="L3" s="28"/>
      <c r="M3" s="29"/>
      <c r="N3" s="33"/>
      <c r="O3" s="333" t="s">
        <v>42</v>
      </c>
      <c r="P3" s="33"/>
      <c r="Q3" s="33"/>
    </row>
    <row r="4" spans="1:17" ht="16.899999999999999" customHeight="1" thickBot="1" x14ac:dyDescent="0.3">
      <c r="A4" s="30"/>
      <c r="B4" s="28"/>
      <c r="C4" s="28"/>
      <c r="D4" s="28"/>
      <c r="E4" s="28"/>
      <c r="F4" s="29"/>
      <c r="G4" s="34"/>
      <c r="H4" s="332"/>
      <c r="I4" s="30"/>
      <c r="J4" s="28"/>
      <c r="K4" s="28"/>
      <c r="L4" s="28"/>
      <c r="M4" s="29"/>
      <c r="N4" s="34"/>
      <c r="O4" s="334"/>
      <c r="P4" s="34"/>
      <c r="Q4" s="34"/>
    </row>
    <row r="5" spans="1:17" ht="16.899999999999999" customHeight="1" thickBot="1" x14ac:dyDescent="0.3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1"/>
      <c r="P5" s="40"/>
      <c r="Q5" s="40"/>
    </row>
    <row r="6" spans="1:17" ht="16.899999999999999" customHeight="1" x14ac:dyDescent="0.25">
      <c r="B6" s="328" t="s">
        <v>40</v>
      </c>
      <c r="C6" s="328"/>
      <c r="D6" s="328"/>
      <c r="E6" s="328"/>
      <c r="F6" s="329"/>
      <c r="G6" s="31" t="s">
        <v>10</v>
      </c>
      <c r="H6" s="61"/>
      <c r="I6" s="330" t="s">
        <v>40</v>
      </c>
      <c r="J6" s="330"/>
      <c r="K6" s="330"/>
      <c r="L6" s="330"/>
      <c r="M6" s="329"/>
      <c r="N6" s="31" t="s">
        <v>10</v>
      </c>
      <c r="O6" s="31"/>
      <c r="P6" s="31" t="s">
        <v>37</v>
      </c>
      <c r="Q6" s="36" t="s">
        <v>38</v>
      </c>
    </row>
    <row r="7" spans="1:17" ht="16.899999999999999" customHeight="1" x14ac:dyDescent="0.25">
      <c r="A7" s="38" t="s">
        <v>39</v>
      </c>
      <c r="B7" s="26">
        <v>1</v>
      </c>
      <c r="C7" s="26">
        <v>2</v>
      </c>
      <c r="D7" s="26">
        <v>3</v>
      </c>
      <c r="E7" s="26">
        <v>4</v>
      </c>
      <c r="F7" s="42">
        <v>5</v>
      </c>
      <c r="G7" s="32" t="s">
        <v>35</v>
      </c>
      <c r="H7" s="62"/>
      <c r="I7" s="25">
        <v>6</v>
      </c>
      <c r="J7" s="25">
        <v>7</v>
      </c>
      <c r="K7" s="25">
        <v>8</v>
      </c>
      <c r="L7" s="25">
        <v>9</v>
      </c>
      <c r="M7" s="43">
        <v>10</v>
      </c>
      <c r="N7" s="32" t="s">
        <v>36</v>
      </c>
      <c r="O7" s="32"/>
      <c r="P7" s="32" t="s">
        <v>43</v>
      </c>
      <c r="Q7" s="37" t="s">
        <v>34</v>
      </c>
    </row>
    <row r="8" spans="1:17" ht="16.899999999999999" customHeight="1" x14ac:dyDescent="0.25">
      <c r="A8" s="30"/>
      <c r="B8" s="28"/>
      <c r="C8" s="28"/>
      <c r="D8" s="28"/>
      <c r="E8" s="28"/>
      <c r="F8" s="29"/>
      <c r="G8" s="33"/>
      <c r="H8" s="331" t="s">
        <v>41</v>
      </c>
      <c r="I8" s="30"/>
      <c r="J8" s="28"/>
      <c r="K8" s="28"/>
      <c r="L8" s="28"/>
      <c r="M8" s="29"/>
      <c r="N8" s="33"/>
      <c r="O8" s="333" t="s">
        <v>42</v>
      </c>
      <c r="P8" s="33"/>
      <c r="Q8" s="33"/>
    </row>
    <row r="9" spans="1:17" ht="16.899999999999999" customHeight="1" thickBot="1" x14ac:dyDescent="0.3">
      <c r="A9" s="30"/>
      <c r="B9" s="28"/>
      <c r="C9" s="28"/>
      <c r="D9" s="28"/>
      <c r="E9" s="28"/>
      <c r="F9" s="29"/>
      <c r="G9" s="34"/>
      <c r="H9" s="332"/>
      <c r="I9" s="30"/>
      <c r="J9" s="28"/>
      <c r="K9" s="28"/>
      <c r="L9" s="28"/>
      <c r="M9" s="29"/>
      <c r="N9" s="34"/>
      <c r="O9" s="334"/>
      <c r="P9" s="34"/>
      <c r="Q9" s="34"/>
    </row>
    <row r="10" spans="1:17" ht="16.899999999999999" customHeight="1" thickBot="1" x14ac:dyDescent="0.3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1"/>
      <c r="P10" s="40"/>
      <c r="Q10" s="40"/>
    </row>
    <row r="11" spans="1:17" ht="16.899999999999999" customHeight="1" x14ac:dyDescent="0.25">
      <c r="B11" s="328" t="s">
        <v>40</v>
      </c>
      <c r="C11" s="328"/>
      <c r="D11" s="328"/>
      <c r="E11" s="328"/>
      <c r="F11" s="329"/>
      <c r="G11" s="31" t="s">
        <v>10</v>
      </c>
      <c r="H11" s="61"/>
      <c r="I11" s="330" t="s">
        <v>40</v>
      </c>
      <c r="J11" s="330"/>
      <c r="K11" s="330"/>
      <c r="L11" s="330"/>
      <c r="M11" s="329"/>
      <c r="N11" s="31" t="s">
        <v>10</v>
      </c>
      <c r="O11" s="31"/>
      <c r="P11" s="31" t="s">
        <v>37</v>
      </c>
      <c r="Q11" s="36" t="s">
        <v>38</v>
      </c>
    </row>
    <row r="12" spans="1:17" ht="16.899999999999999" customHeight="1" x14ac:dyDescent="0.25">
      <c r="A12" s="38" t="s">
        <v>39</v>
      </c>
      <c r="B12" s="26">
        <v>1</v>
      </c>
      <c r="C12" s="26">
        <v>2</v>
      </c>
      <c r="D12" s="26">
        <v>3</v>
      </c>
      <c r="E12" s="26">
        <v>4</v>
      </c>
      <c r="F12" s="42">
        <v>5</v>
      </c>
      <c r="G12" s="32" t="s">
        <v>35</v>
      </c>
      <c r="H12" s="62"/>
      <c r="I12" s="25">
        <v>6</v>
      </c>
      <c r="J12" s="25">
        <v>7</v>
      </c>
      <c r="K12" s="25">
        <v>8</v>
      </c>
      <c r="L12" s="25">
        <v>9</v>
      </c>
      <c r="M12" s="43">
        <v>10</v>
      </c>
      <c r="N12" s="32" t="s">
        <v>36</v>
      </c>
      <c r="O12" s="32"/>
      <c r="P12" s="32" t="s">
        <v>43</v>
      </c>
      <c r="Q12" s="37" t="s">
        <v>34</v>
      </c>
    </row>
    <row r="13" spans="1:17" ht="16.899999999999999" customHeight="1" x14ac:dyDescent="0.25">
      <c r="A13" s="30"/>
      <c r="B13" s="28"/>
      <c r="C13" s="28"/>
      <c r="D13" s="28"/>
      <c r="E13" s="28"/>
      <c r="F13" s="29"/>
      <c r="G13" s="33"/>
      <c r="H13" s="331" t="s">
        <v>41</v>
      </c>
      <c r="I13" s="30"/>
      <c r="J13" s="28"/>
      <c r="K13" s="28"/>
      <c r="L13" s="28"/>
      <c r="M13" s="29"/>
      <c r="N13" s="33"/>
      <c r="O13" s="333" t="s">
        <v>42</v>
      </c>
      <c r="P13" s="33"/>
      <c r="Q13" s="33"/>
    </row>
    <row r="14" spans="1:17" ht="16.899999999999999" customHeight="1" thickBot="1" x14ac:dyDescent="0.3">
      <c r="A14" s="30"/>
      <c r="B14" s="28"/>
      <c r="C14" s="28"/>
      <c r="D14" s="28"/>
      <c r="E14" s="28"/>
      <c r="F14" s="29"/>
      <c r="G14" s="34"/>
      <c r="H14" s="332"/>
      <c r="I14" s="30"/>
      <c r="J14" s="28"/>
      <c r="K14" s="28"/>
      <c r="L14" s="28"/>
      <c r="M14" s="29"/>
      <c r="N14" s="34"/>
      <c r="O14" s="334"/>
      <c r="P14" s="34"/>
      <c r="Q14" s="34"/>
    </row>
    <row r="15" spans="1:17" ht="16.899999999999999" customHeight="1" thickBot="1" x14ac:dyDescent="0.3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1"/>
      <c r="P15" s="40"/>
      <c r="Q15" s="40"/>
    </row>
    <row r="16" spans="1:17" ht="16.899999999999999" customHeight="1" x14ac:dyDescent="0.25">
      <c r="B16" s="328" t="s">
        <v>40</v>
      </c>
      <c r="C16" s="328"/>
      <c r="D16" s="328"/>
      <c r="E16" s="328"/>
      <c r="F16" s="329"/>
      <c r="G16" s="31" t="s">
        <v>10</v>
      </c>
      <c r="H16" s="61"/>
      <c r="I16" s="330" t="s">
        <v>40</v>
      </c>
      <c r="J16" s="330"/>
      <c r="K16" s="330"/>
      <c r="L16" s="330"/>
      <c r="M16" s="329"/>
      <c r="N16" s="31" t="s">
        <v>10</v>
      </c>
      <c r="O16" s="31"/>
      <c r="P16" s="31" t="s">
        <v>37</v>
      </c>
      <c r="Q16" s="36" t="s">
        <v>38</v>
      </c>
    </row>
    <row r="17" spans="1:17" ht="16.899999999999999" customHeight="1" x14ac:dyDescent="0.25">
      <c r="A17" s="38" t="s">
        <v>39</v>
      </c>
      <c r="B17" s="26">
        <v>1</v>
      </c>
      <c r="C17" s="26">
        <v>2</v>
      </c>
      <c r="D17" s="26">
        <v>3</v>
      </c>
      <c r="E17" s="26">
        <v>4</v>
      </c>
      <c r="F17" s="42">
        <v>5</v>
      </c>
      <c r="G17" s="32" t="s">
        <v>35</v>
      </c>
      <c r="H17" s="62"/>
      <c r="I17" s="25">
        <v>6</v>
      </c>
      <c r="J17" s="25">
        <v>7</v>
      </c>
      <c r="K17" s="25">
        <v>8</v>
      </c>
      <c r="L17" s="25">
        <v>9</v>
      </c>
      <c r="M17" s="43">
        <v>10</v>
      </c>
      <c r="N17" s="32" t="s">
        <v>36</v>
      </c>
      <c r="O17" s="32"/>
      <c r="P17" s="32" t="s">
        <v>43</v>
      </c>
      <c r="Q17" s="37" t="s">
        <v>34</v>
      </c>
    </row>
    <row r="18" spans="1:17" ht="16.899999999999999" customHeight="1" x14ac:dyDescent="0.25">
      <c r="A18" s="30"/>
      <c r="B18" s="28"/>
      <c r="C18" s="28"/>
      <c r="D18" s="28"/>
      <c r="E18" s="28"/>
      <c r="F18" s="29"/>
      <c r="G18" s="33"/>
      <c r="H18" s="331" t="s">
        <v>41</v>
      </c>
      <c r="I18" s="30"/>
      <c r="J18" s="28"/>
      <c r="K18" s="28"/>
      <c r="L18" s="28"/>
      <c r="M18" s="29"/>
      <c r="N18" s="33"/>
      <c r="O18" s="333" t="s">
        <v>42</v>
      </c>
      <c r="P18" s="33"/>
      <c r="Q18" s="33"/>
    </row>
    <row r="19" spans="1:17" ht="16.899999999999999" customHeight="1" thickBot="1" x14ac:dyDescent="0.3">
      <c r="A19" s="30"/>
      <c r="B19" s="28"/>
      <c r="C19" s="28"/>
      <c r="D19" s="28"/>
      <c r="E19" s="28"/>
      <c r="F19" s="29"/>
      <c r="G19" s="34"/>
      <c r="H19" s="332"/>
      <c r="I19" s="30"/>
      <c r="J19" s="28"/>
      <c r="K19" s="28"/>
      <c r="L19" s="28"/>
      <c r="M19" s="29"/>
      <c r="N19" s="34"/>
      <c r="O19" s="334"/>
      <c r="P19" s="34"/>
      <c r="Q19" s="34"/>
    </row>
    <row r="20" spans="1:17" ht="16.899999999999999" customHeight="1" thickBot="1" x14ac:dyDescent="0.3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1"/>
      <c r="P20" s="40"/>
      <c r="Q20" s="40"/>
    </row>
    <row r="21" spans="1:17" ht="16.899999999999999" customHeight="1" x14ac:dyDescent="0.25">
      <c r="B21" s="328" t="s">
        <v>40</v>
      </c>
      <c r="C21" s="328"/>
      <c r="D21" s="328"/>
      <c r="E21" s="328"/>
      <c r="F21" s="329"/>
      <c r="G21" s="31" t="s">
        <v>10</v>
      </c>
      <c r="H21" s="61"/>
      <c r="I21" s="330" t="s">
        <v>40</v>
      </c>
      <c r="J21" s="330"/>
      <c r="K21" s="330"/>
      <c r="L21" s="330"/>
      <c r="M21" s="329"/>
      <c r="N21" s="31" t="s">
        <v>10</v>
      </c>
      <c r="O21" s="31"/>
      <c r="P21" s="31" t="s">
        <v>37</v>
      </c>
      <c r="Q21" s="36" t="s">
        <v>38</v>
      </c>
    </row>
    <row r="22" spans="1:17" ht="16.899999999999999" customHeight="1" x14ac:dyDescent="0.25">
      <c r="A22" s="38" t="s">
        <v>39</v>
      </c>
      <c r="B22" s="26">
        <v>1</v>
      </c>
      <c r="C22" s="26">
        <v>2</v>
      </c>
      <c r="D22" s="26">
        <v>3</v>
      </c>
      <c r="E22" s="26">
        <v>4</v>
      </c>
      <c r="F22" s="42">
        <v>5</v>
      </c>
      <c r="G22" s="32" t="s">
        <v>35</v>
      </c>
      <c r="H22" s="62"/>
      <c r="I22" s="25">
        <v>6</v>
      </c>
      <c r="J22" s="25">
        <v>7</v>
      </c>
      <c r="K22" s="25">
        <v>8</v>
      </c>
      <c r="L22" s="25">
        <v>9</v>
      </c>
      <c r="M22" s="43">
        <v>10</v>
      </c>
      <c r="N22" s="32" t="s">
        <v>36</v>
      </c>
      <c r="O22" s="32"/>
      <c r="P22" s="32" t="s">
        <v>43</v>
      </c>
      <c r="Q22" s="37" t="s">
        <v>34</v>
      </c>
    </row>
    <row r="23" spans="1:17" ht="16.899999999999999" customHeight="1" x14ac:dyDescent="0.25">
      <c r="A23" s="30"/>
      <c r="B23" s="28"/>
      <c r="C23" s="28"/>
      <c r="D23" s="28"/>
      <c r="E23" s="28"/>
      <c r="F23" s="29"/>
      <c r="G23" s="33"/>
      <c r="H23" s="331" t="s">
        <v>41</v>
      </c>
      <c r="I23" s="30"/>
      <c r="J23" s="28"/>
      <c r="K23" s="28"/>
      <c r="L23" s="28"/>
      <c r="M23" s="29"/>
      <c r="N23" s="33"/>
      <c r="O23" s="333" t="s">
        <v>42</v>
      </c>
      <c r="P23" s="33"/>
      <c r="Q23" s="33"/>
    </row>
    <row r="24" spans="1:17" ht="16.899999999999999" customHeight="1" thickBot="1" x14ac:dyDescent="0.3">
      <c r="A24" s="30"/>
      <c r="B24" s="28"/>
      <c r="C24" s="28"/>
      <c r="D24" s="28"/>
      <c r="E24" s="28"/>
      <c r="F24" s="29"/>
      <c r="G24" s="34"/>
      <c r="H24" s="332"/>
      <c r="I24" s="30"/>
      <c r="J24" s="28"/>
      <c r="K24" s="28"/>
      <c r="L24" s="28"/>
      <c r="M24" s="29"/>
      <c r="N24" s="34"/>
      <c r="O24" s="334"/>
      <c r="P24" s="34"/>
      <c r="Q24" s="34"/>
    </row>
    <row r="25" spans="1:17" ht="16.899999999999999" customHeight="1" thickBot="1" x14ac:dyDescent="0.3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1"/>
      <c r="P25" s="40"/>
      <c r="Q25" s="40"/>
    </row>
    <row r="26" spans="1:17" ht="16.899999999999999" customHeight="1" x14ac:dyDescent="0.25">
      <c r="B26" s="328" t="s">
        <v>40</v>
      </c>
      <c r="C26" s="328"/>
      <c r="D26" s="328"/>
      <c r="E26" s="328"/>
      <c r="F26" s="329"/>
      <c r="G26" s="31" t="s">
        <v>10</v>
      </c>
      <c r="H26" s="61"/>
      <c r="I26" s="330" t="s">
        <v>40</v>
      </c>
      <c r="J26" s="330"/>
      <c r="K26" s="330"/>
      <c r="L26" s="330"/>
      <c r="M26" s="329"/>
      <c r="N26" s="31" t="s">
        <v>10</v>
      </c>
      <c r="O26" s="31"/>
      <c r="P26" s="31" t="s">
        <v>37</v>
      </c>
      <c r="Q26" s="36" t="s">
        <v>38</v>
      </c>
    </row>
    <row r="27" spans="1:17" ht="16.899999999999999" customHeight="1" x14ac:dyDescent="0.25">
      <c r="A27" s="38" t="s">
        <v>39</v>
      </c>
      <c r="B27" s="26">
        <v>1</v>
      </c>
      <c r="C27" s="26">
        <v>2</v>
      </c>
      <c r="D27" s="26">
        <v>3</v>
      </c>
      <c r="E27" s="26">
        <v>4</v>
      </c>
      <c r="F27" s="42">
        <v>5</v>
      </c>
      <c r="G27" s="32" t="s">
        <v>35</v>
      </c>
      <c r="H27" s="62"/>
      <c r="I27" s="25">
        <v>6</v>
      </c>
      <c r="J27" s="25">
        <v>7</v>
      </c>
      <c r="K27" s="25">
        <v>8</v>
      </c>
      <c r="L27" s="25">
        <v>9</v>
      </c>
      <c r="M27" s="43">
        <v>10</v>
      </c>
      <c r="N27" s="32" t="s">
        <v>36</v>
      </c>
      <c r="O27" s="32"/>
      <c r="P27" s="32" t="s">
        <v>43</v>
      </c>
      <c r="Q27" s="37" t="s">
        <v>34</v>
      </c>
    </row>
    <row r="28" spans="1:17" ht="16.899999999999999" customHeight="1" x14ac:dyDescent="0.25">
      <c r="A28" s="30"/>
      <c r="B28" s="28"/>
      <c r="C28" s="28"/>
      <c r="D28" s="28"/>
      <c r="E28" s="28"/>
      <c r="F28" s="29"/>
      <c r="G28" s="33"/>
      <c r="H28" s="331" t="s">
        <v>41</v>
      </c>
      <c r="I28" s="30"/>
      <c r="J28" s="28"/>
      <c r="K28" s="28"/>
      <c r="L28" s="28"/>
      <c r="M28" s="29"/>
      <c r="N28" s="33"/>
      <c r="O28" s="333" t="s">
        <v>42</v>
      </c>
      <c r="P28" s="33"/>
      <c r="Q28" s="33"/>
    </row>
    <row r="29" spans="1:17" ht="16.899999999999999" customHeight="1" thickBot="1" x14ac:dyDescent="0.3">
      <c r="A29" s="30"/>
      <c r="B29" s="28"/>
      <c r="C29" s="28"/>
      <c r="D29" s="28"/>
      <c r="E29" s="28"/>
      <c r="F29" s="29"/>
      <c r="G29" s="34"/>
      <c r="H29" s="332"/>
      <c r="I29" s="30"/>
      <c r="J29" s="28"/>
      <c r="K29" s="28"/>
      <c r="L29" s="28"/>
      <c r="M29" s="29"/>
      <c r="N29" s="34"/>
      <c r="O29" s="334"/>
      <c r="P29" s="34"/>
      <c r="Q29" s="34"/>
    </row>
    <row r="30" spans="1:17" ht="16.899999999999999" customHeight="1" thickBot="1" x14ac:dyDescent="0.3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1"/>
      <c r="P30" s="40"/>
      <c r="Q30" s="40"/>
    </row>
    <row r="31" spans="1:17" ht="16.899999999999999" customHeight="1" x14ac:dyDescent="0.25">
      <c r="B31" s="328" t="s">
        <v>40</v>
      </c>
      <c r="C31" s="328"/>
      <c r="D31" s="328"/>
      <c r="E31" s="328"/>
      <c r="F31" s="329"/>
      <c r="G31" s="31" t="s">
        <v>10</v>
      </c>
      <c r="H31" s="61"/>
      <c r="I31" s="330" t="s">
        <v>40</v>
      </c>
      <c r="J31" s="330"/>
      <c r="K31" s="330"/>
      <c r="L31" s="330"/>
      <c r="M31" s="329"/>
      <c r="N31" s="31" t="s">
        <v>10</v>
      </c>
      <c r="O31" s="31"/>
      <c r="P31" s="31" t="s">
        <v>37</v>
      </c>
      <c r="Q31" s="36" t="s">
        <v>38</v>
      </c>
    </row>
    <row r="32" spans="1:17" ht="16.899999999999999" customHeight="1" x14ac:dyDescent="0.25">
      <c r="A32" s="38" t="s">
        <v>39</v>
      </c>
      <c r="B32" s="26">
        <v>1</v>
      </c>
      <c r="C32" s="26">
        <v>2</v>
      </c>
      <c r="D32" s="26">
        <v>3</v>
      </c>
      <c r="E32" s="26">
        <v>4</v>
      </c>
      <c r="F32" s="42">
        <v>5</v>
      </c>
      <c r="G32" s="32" t="s">
        <v>35</v>
      </c>
      <c r="H32" s="62"/>
      <c r="I32" s="25">
        <v>6</v>
      </c>
      <c r="J32" s="25">
        <v>7</v>
      </c>
      <c r="K32" s="25">
        <v>8</v>
      </c>
      <c r="L32" s="25">
        <v>9</v>
      </c>
      <c r="M32" s="43">
        <v>10</v>
      </c>
      <c r="N32" s="32" t="s">
        <v>36</v>
      </c>
      <c r="O32" s="32"/>
      <c r="P32" s="32" t="s">
        <v>43</v>
      </c>
      <c r="Q32" s="37" t="s">
        <v>34</v>
      </c>
    </row>
    <row r="33" spans="1:17" ht="16.899999999999999" customHeight="1" x14ac:dyDescent="0.25">
      <c r="A33" s="30"/>
      <c r="B33" s="28"/>
      <c r="C33" s="28"/>
      <c r="D33" s="28"/>
      <c r="E33" s="28"/>
      <c r="F33" s="29"/>
      <c r="G33" s="33"/>
      <c r="H33" s="331" t="s">
        <v>41</v>
      </c>
      <c r="I33" s="30"/>
      <c r="J33" s="28"/>
      <c r="K33" s="28"/>
      <c r="L33" s="28"/>
      <c r="M33" s="29"/>
      <c r="N33" s="33"/>
      <c r="O33" s="333" t="s">
        <v>42</v>
      </c>
      <c r="P33" s="33"/>
      <c r="Q33" s="33"/>
    </row>
    <row r="34" spans="1:17" ht="16.899999999999999" customHeight="1" thickBot="1" x14ac:dyDescent="0.3">
      <c r="A34" s="30"/>
      <c r="B34" s="28"/>
      <c r="C34" s="28"/>
      <c r="D34" s="28"/>
      <c r="E34" s="28"/>
      <c r="F34" s="29"/>
      <c r="G34" s="34"/>
      <c r="H34" s="332"/>
      <c r="I34" s="30"/>
      <c r="J34" s="28"/>
      <c r="K34" s="28"/>
      <c r="L34" s="28"/>
      <c r="M34" s="29"/>
      <c r="N34" s="34"/>
      <c r="O34" s="334"/>
      <c r="P34" s="34"/>
      <c r="Q34" s="34"/>
    </row>
    <row r="35" spans="1:17" ht="16.899999999999999" customHeight="1" thickBot="1" x14ac:dyDescent="0.3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1"/>
      <c r="P35" s="40"/>
      <c r="Q35" s="40"/>
    </row>
    <row r="36" spans="1:17" ht="16.899999999999999" customHeight="1" x14ac:dyDescent="0.25">
      <c r="B36" s="328" t="s">
        <v>40</v>
      </c>
      <c r="C36" s="328"/>
      <c r="D36" s="328"/>
      <c r="E36" s="328"/>
      <c r="F36" s="329"/>
      <c r="G36" s="31" t="s">
        <v>10</v>
      </c>
      <c r="H36" s="61"/>
      <c r="I36" s="330" t="s">
        <v>40</v>
      </c>
      <c r="J36" s="330"/>
      <c r="K36" s="330"/>
      <c r="L36" s="330"/>
      <c r="M36" s="329"/>
      <c r="N36" s="31" t="s">
        <v>10</v>
      </c>
      <c r="O36" s="31"/>
      <c r="P36" s="31" t="s">
        <v>37</v>
      </c>
      <c r="Q36" s="36" t="s">
        <v>38</v>
      </c>
    </row>
    <row r="37" spans="1:17" ht="16.899999999999999" customHeight="1" x14ac:dyDescent="0.25">
      <c r="A37" s="38" t="s">
        <v>39</v>
      </c>
      <c r="B37" s="26">
        <v>1</v>
      </c>
      <c r="C37" s="26">
        <v>2</v>
      </c>
      <c r="D37" s="26">
        <v>3</v>
      </c>
      <c r="E37" s="26">
        <v>4</v>
      </c>
      <c r="F37" s="42">
        <v>5</v>
      </c>
      <c r="G37" s="32" t="s">
        <v>35</v>
      </c>
      <c r="H37" s="62"/>
      <c r="I37" s="25">
        <v>6</v>
      </c>
      <c r="J37" s="25">
        <v>7</v>
      </c>
      <c r="K37" s="25">
        <v>8</v>
      </c>
      <c r="L37" s="25">
        <v>9</v>
      </c>
      <c r="M37" s="43">
        <v>10</v>
      </c>
      <c r="N37" s="32" t="s">
        <v>36</v>
      </c>
      <c r="O37" s="32"/>
      <c r="P37" s="32" t="s">
        <v>43</v>
      </c>
      <c r="Q37" s="37" t="s">
        <v>34</v>
      </c>
    </row>
    <row r="38" spans="1:17" ht="16.899999999999999" customHeight="1" x14ac:dyDescent="0.25">
      <c r="A38" s="30"/>
      <c r="B38" s="28"/>
      <c r="C38" s="28"/>
      <c r="D38" s="28"/>
      <c r="E38" s="28"/>
      <c r="F38" s="29"/>
      <c r="G38" s="33"/>
      <c r="H38" s="331" t="s">
        <v>41</v>
      </c>
      <c r="I38" s="30"/>
      <c r="J38" s="28"/>
      <c r="K38" s="28"/>
      <c r="L38" s="28"/>
      <c r="M38" s="29"/>
      <c r="N38" s="33"/>
      <c r="O38" s="333" t="s">
        <v>42</v>
      </c>
      <c r="P38" s="33"/>
      <c r="Q38" s="33"/>
    </row>
    <row r="39" spans="1:17" ht="16.899999999999999" customHeight="1" thickBot="1" x14ac:dyDescent="0.3">
      <c r="A39" s="30"/>
      <c r="B39" s="28"/>
      <c r="C39" s="28"/>
      <c r="D39" s="28"/>
      <c r="E39" s="28"/>
      <c r="F39" s="29"/>
      <c r="G39" s="34"/>
      <c r="H39" s="332"/>
      <c r="I39" s="30"/>
      <c r="J39" s="28"/>
      <c r="K39" s="28"/>
      <c r="L39" s="28"/>
      <c r="M39" s="29"/>
      <c r="N39" s="34"/>
      <c r="O39" s="334"/>
      <c r="P39" s="34"/>
      <c r="Q39" s="34"/>
    </row>
    <row r="40" spans="1:17" ht="16.899999999999999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1"/>
      <c r="P40" s="40"/>
      <c r="Q40" s="40"/>
    </row>
    <row r="41" spans="1:17" ht="16.899999999999999" customHeight="1" x14ac:dyDescent="0.25">
      <c r="A41" s="338" t="s">
        <v>50</v>
      </c>
      <c r="B41" s="338"/>
      <c r="C41" s="338"/>
      <c r="D41" s="338"/>
      <c r="E41" s="338"/>
      <c r="F41" s="339" t="s">
        <v>45</v>
      </c>
      <c r="G41" s="339"/>
      <c r="H41" s="339"/>
      <c r="I41" s="339"/>
      <c r="J41" s="339"/>
      <c r="K41" s="339"/>
      <c r="L41" s="339"/>
      <c r="M41" s="339"/>
      <c r="N41" s="337" t="s">
        <v>44</v>
      </c>
      <c r="O41" s="337"/>
      <c r="P41" s="337"/>
      <c r="Q41" s="337"/>
    </row>
    <row r="42" spans="1:17" ht="16.899999999999999" customHeight="1" x14ac:dyDescent="0.25">
      <c r="A42" s="335" t="s">
        <v>51</v>
      </c>
      <c r="B42" s="336"/>
      <c r="C42" s="336"/>
      <c r="D42" s="336"/>
      <c r="E42" s="336"/>
      <c r="F42" s="336"/>
      <c r="G42" s="336"/>
      <c r="H42" s="336"/>
      <c r="I42" s="44" t="s">
        <v>24</v>
      </c>
      <c r="J42" s="44" t="s">
        <v>46</v>
      </c>
      <c r="K42" s="44" t="s">
        <v>47</v>
      </c>
      <c r="L42" s="44" t="s">
        <v>48</v>
      </c>
      <c r="M42" s="44" t="s">
        <v>49</v>
      </c>
      <c r="N42" s="35"/>
      <c r="O42" s="35"/>
      <c r="P42" s="35"/>
      <c r="Q42" s="30"/>
    </row>
  </sheetData>
  <mergeCells count="36">
    <mergeCell ref="A42:H42"/>
    <mergeCell ref="B36:F36"/>
    <mergeCell ref="I36:M36"/>
    <mergeCell ref="H38:H39"/>
    <mergeCell ref="O38:O39"/>
    <mergeCell ref="N41:Q41"/>
    <mergeCell ref="A41:E41"/>
    <mergeCell ref="F41:M41"/>
    <mergeCell ref="H28:H29"/>
    <mergeCell ref="O28:O29"/>
    <mergeCell ref="B31:F31"/>
    <mergeCell ref="I31:M31"/>
    <mergeCell ref="H33:H34"/>
    <mergeCell ref="O33:O34"/>
    <mergeCell ref="B21:F21"/>
    <mergeCell ref="I21:M21"/>
    <mergeCell ref="H23:H24"/>
    <mergeCell ref="O23:O24"/>
    <mergeCell ref="B26:F26"/>
    <mergeCell ref="I26:M26"/>
    <mergeCell ref="H13:H14"/>
    <mergeCell ref="O13:O14"/>
    <mergeCell ref="B16:F16"/>
    <mergeCell ref="I16:M16"/>
    <mergeCell ref="H18:H19"/>
    <mergeCell ref="O18:O19"/>
    <mergeCell ref="O3:O4"/>
    <mergeCell ref="B6:F6"/>
    <mergeCell ref="I6:M6"/>
    <mergeCell ref="H8:H9"/>
    <mergeCell ref="O8:O9"/>
    <mergeCell ref="B11:F11"/>
    <mergeCell ref="I11:M11"/>
    <mergeCell ref="I1:M1"/>
    <mergeCell ref="B1:F1"/>
    <mergeCell ref="H3:H4"/>
  </mergeCells>
  <pageMargins left="0.5" right="0.25" top="0.75" bottom="0.25" header="0.3" footer="0.3"/>
  <pageSetup orientation="portrait" r:id="rId1"/>
  <headerFooter>
    <oddHeader>&amp;C&amp;"-,Bold"BTL AXE Standard WATL Score Card 2020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A762-6D1C-48D3-B339-F442CEE91E7B}">
  <sheetPr>
    <tabColor theme="7" tint="0.39997558519241921"/>
  </sheetPr>
  <dimension ref="A1:Q42"/>
  <sheetViews>
    <sheetView view="pageLayout" zoomScaleNormal="100" workbookViewId="0">
      <selection activeCell="R30" sqref="R30"/>
    </sheetView>
  </sheetViews>
  <sheetFormatPr defaultColWidth="8.85546875" defaultRowHeight="16.899999999999999" customHeight="1" x14ac:dyDescent="0.25"/>
  <cols>
    <col min="1" max="1" width="23" style="23" customWidth="1"/>
    <col min="2" max="7" width="4.7109375" style="23" customWidth="1"/>
    <col min="8" max="8" width="1.85546875" style="23" customWidth="1"/>
    <col min="9" max="14" width="4.7109375" style="23" customWidth="1"/>
    <col min="15" max="15" width="1.85546875" style="24" customWidth="1"/>
    <col min="16" max="17" width="6.42578125" style="23" customWidth="1"/>
    <col min="18" max="16384" width="8.85546875" style="23"/>
  </cols>
  <sheetData>
    <row r="1" spans="1:17" ht="16.899999999999999" customHeight="1" x14ac:dyDescent="0.25">
      <c r="A1" s="65" t="s">
        <v>88</v>
      </c>
      <c r="B1" s="328" t="s">
        <v>40</v>
      </c>
      <c r="C1" s="328"/>
      <c r="D1" s="328"/>
      <c r="E1" s="328"/>
      <c r="F1" s="328"/>
      <c r="G1" s="31" t="s">
        <v>10</v>
      </c>
      <c r="H1" s="61"/>
      <c r="I1" s="330" t="s">
        <v>40</v>
      </c>
      <c r="J1" s="330"/>
      <c r="K1" s="330"/>
      <c r="L1" s="330"/>
      <c r="M1" s="330"/>
      <c r="N1" s="31" t="s">
        <v>10</v>
      </c>
      <c r="O1" s="31"/>
      <c r="P1" s="31" t="s">
        <v>37</v>
      </c>
      <c r="Q1" s="36" t="s">
        <v>38</v>
      </c>
    </row>
    <row r="2" spans="1:17" ht="16.899999999999999" customHeight="1" x14ac:dyDescent="0.25">
      <c r="A2" s="38" t="s">
        <v>39</v>
      </c>
      <c r="B2" s="26">
        <v>1</v>
      </c>
      <c r="C2" s="26">
        <v>2</v>
      </c>
      <c r="D2" s="26">
        <v>3</v>
      </c>
      <c r="E2" s="26">
        <v>4</v>
      </c>
      <c r="F2" s="42">
        <v>5</v>
      </c>
      <c r="G2" s="32" t="s">
        <v>35</v>
      </c>
      <c r="H2" s="62"/>
      <c r="I2" s="25">
        <v>6</v>
      </c>
      <c r="J2" s="25">
        <v>7</v>
      </c>
      <c r="K2" s="25">
        <v>8</v>
      </c>
      <c r="L2" s="25">
        <v>9</v>
      </c>
      <c r="M2" s="43">
        <v>10</v>
      </c>
      <c r="N2" s="32" t="s">
        <v>36</v>
      </c>
      <c r="O2" s="32"/>
      <c r="P2" s="32" t="s">
        <v>43</v>
      </c>
      <c r="Q2" s="37" t="s">
        <v>34</v>
      </c>
    </row>
    <row r="3" spans="1:17" ht="16.899999999999999" customHeight="1" x14ac:dyDescent="0.25">
      <c r="A3" s="30"/>
      <c r="B3" s="59"/>
      <c r="C3" s="59"/>
      <c r="D3" s="59"/>
      <c r="E3" s="59"/>
      <c r="F3" s="60"/>
      <c r="G3" s="64">
        <f t="shared" ref="G3:G4" si="0">SUM(G2)</f>
        <v>0</v>
      </c>
      <c r="H3" s="340" t="s">
        <v>41</v>
      </c>
      <c r="I3" s="63"/>
      <c r="J3" s="59"/>
      <c r="K3" s="59"/>
      <c r="L3" s="59"/>
      <c r="M3" s="60"/>
      <c r="N3" s="64">
        <f t="shared" ref="N3:N4" si="1">SUM(N2)</f>
        <v>0</v>
      </c>
      <c r="O3" s="342" t="s">
        <v>42</v>
      </c>
      <c r="P3" s="64">
        <f>N3+G3</f>
        <v>0</v>
      </c>
      <c r="Q3" s="33"/>
    </row>
    <row r="4" spans="1:17" ht="16.899999999999999" customHeight="1" thickBot="1" x14ac:dyDescent="0.3">
      <c r="A4" s="30"/>
      <c r="B4" s="59"/>
      <c r="C4" s="59"/>
      <c r="D4" s="59"/>
      <c r="E4" s="59"/>
      <c r="F4" s="60"/>
      <c r="G4" s="64">
        <f t="shared" si="0"/>
        <v>0</v>
      </c>
      <c r="H4" s="341"/>
      <c r="I4" s="63"/>
      <c r="J4" s="59"/>
      <c r="K4" s="59"/>
      <c r="L4" s="59"/>
      <c r="M4" s="60"/>
      <c r="N4" s="64">
        <f t="shared" si="1"/>
        <v>0</v>
      </c>
      <c r="O4" s="343"/>
      <c r="P4" s="64">
        <f>N4+G4</f>
        <v>0</v>
      </c>
      <c r="Q4" s="34"/>
    </row>
    <row r="5" spans="1:17" ht="16.899999999999999" customHeight="1" thickBot="1" x14ac:dyDescent="0.3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1"/>
      <c r="P5" s="40"/>
      <c r="Q5" s="40"/>
    </row>
    <row r="6" spans="1:17" ht="16.899999999999999" customHeight="1" x14ac:dyDescent="0.25">
      <c r="A6" s="65" t="s">
        <v>88</v>
      </c>
      <c r="B6" s="328" t="s">
        <v>40</v>
      </c>
      <c r="C6" s="328"/>
      <c r="D6" s="328"/>
      <c r="E6" s="328"/>
      <c r="F6" s="328"/>
      <c r="G6" s="31" t="s">
        <v>10</v>
      </c>
      <c r="H6" s="61"/>
      <c r="I6" s="330" t="s">
        <v>40</v>
      </c>
      <c r="J6" s="330"/>
      <c r="K6" s="330"/>
      <c r="L6" s="330"/>
      <c r="M6" s="330"/>
      <c r="N6" s="31" t="s">
        <v>10</v>
      </c>
      <c r="O6" s="31"/>
      <c r="P6" s="31" t="s">
        <v>37</v>
      </c>
      <c r="Q6" s="36" t="s">
        <v>38</v>
      </c>
    </row>
    <row r="7" spans="1:17" ht="16.899999999999999" customHeight="1" x14ac:dyDescent="0.25">
      <c r="A7" s="38" t="s">
        <v>39</v>
      </c>
      <c r="B7" s="26">
        <v>1</v>
      </c>
      <c r="C7" s="26">
        <v>2</v>
      </c>
      <c r="D7" s="26">
        <v>3</v>
      </c>
      <c r="E7" s="26">
        <v>4</v>
      </c>
      <c r="F7" s="42">
        <v>5</v>
      </c>
      <c r="G7" s="32" t="s">
        <v>35</v>
      </c>
      <c r="H7" s="62"/>
      <c r="I7" s="25">
        <v>6</v>
      </c>
      <c r="J7" s="25">
        <v>7</v>
      </c>
      <c r="K7" s="25">
        <v>8</v>
      </c>
      <c r="L7" s="25">
        <v>9</v>
      </c>
      <c r="M7" s="43">
        <v>10</v>
      </c>
      <c r="N7" s="32" t="s">
        <v>36</v>
      </c>
      <c r="O7" s="32"/>
      <c r="P7" s="32" t="s">
        <v>43</v>
      </c>
      <c r="Q7" s="37" t="s">
        <v>34</v>
      </c>
    </row>
    <row r="8" spans="1:17" ht="16.899999999999999" customHeight="1" x14ac:dyDescent="0.25">
      <c r="A8" s="30"/>
      <c r="B8" s="59"/>
      <c r="C8" s="59"/>
      <c r="D8" s="59"/>
      <c r="E8" s="59"/>
      <c r="F8" s="60"/>
      <c r="G8" s="64">
        <f t="shared" ref="G8:G9" si="2">SUM(G7)</f>
        <v>0</v>
      </c>
      <c r="H8" s="340" t="s">
        <v>41</v>
      </c>
      <c r="I8" s="63"/>
      <c r="J8" s="59"/>
      <c r="K8" s="59"/>
      <c r="L8" s="59"/>
      <c r="M8" s="60"/>
      <c r="N8" s="64">
        <f t="shared" ref="N8:N9" si="3">SUM(N7)</f>
        <v>0</v>
      </c>
      <c r="O8" s="342" t="s">
        <v>42</v>
      </c>
      <c r="P8" s="64">
        <f>N8+G8</f>
        <v>0</v>
      </c>
      <c r="Q8" s="33"/>
    </row>
    <row r="9" spans="1:17" ht="16.899999999999999" customHeight="1" thickBot="1" x14ac:dyDescent="0.3">
      <c r="A9" s="30"/>
      <c r="B9" s="59"/>
      <c r="C9" s="59"/>
      <c r="D9" s="59"/>
      <c r="E9" s="59"/>
      <c r="F9" s="60"/>
      <c r="G9" s="64">
        <f t="shared" si="2"/>
        <v>0</v>
      </c>
      <c r="H9" s="341"/>
      <c r="I9" s="63"/>
      <c r="J9" s="59"/>
      <c r="K9" s="59"/>
      <c r="L9" s="59"/>
      <c r="M9" s="60"/>
      <c r="N9" s="64">
        <f t="shared" si="3"/>
        <v>0</v>
      </c>
      <c r="O9" s="343"/>
      <c r="P9" s="64">
        <f>N9+G9</f>
        <v>0</v>
      </c>
      <c r="Q9" s="34"/>
    </row>
    <row r="10" spans="1:17" ht="16.899999999999999" customHeight="1" thickBot="1" x14ac:dyDescent="0.3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1"/>
      <c r="P10" s="40"/>
      <c r="Q10" s="40"/>
    </row>
    <row r="11" spans="1:17" ht="16.899999999999999" customHeight="1" x14ac:dyDescent="0.25">
      <c r="A11" s="65" t="s">
        <v>88</v>
      </c>
      <c r="B11" s="328" t="s">
        <v>40</v>
      </c>
      <c r="C11" s="328"/>
      <c r="D11" s="328"/>
      <c r="E11" s="328"/>
      <c r="F11" s="328"/>
      <c r="G11" s="31" t="s">
        <v>10</v>
      </c>
      <c r="H11" s="61"/>
      <c r="I11" s="330" t="s">
        <v>40</v>
      </c>
      <c r="J11" s="330"/>
      <c r="K11" s="330"/>
      <c r="L11" s="330"/>
      <c r="M11" s="330"/>
      <c r="N11" s="31" t="s">
        <v>10</v>
      </c>
      <c r="O11" s="31"/>
      <c r="P11" s="31" t="s">
        <v>37</v>
      </c>
      <c r="Q11" s="36" t="s">
        <v>38</v>
      </c>
    </row>
    <row r="12" spans="1:17" ht="16.899999999999999" customHeight="1" x14ac:dyDescent="0.25">
      <c r="A12" s="38" t="s">
        <v>39</v>
      </c>
      <c r="B12" s="26">
        <v>1</v>
      </c>
      <c r="C12" s="26">
        <v>2</v>
      </c>
      <c r="D12" s="26">
        <v>3</v>
      </c>
      <c r="E12" s="26">
        <v>4</v>
      </c>
      <c r="F12" s="42">
        <v>5</v>
      </c>
      <c r="G12" s="32" t="s">
        <v>35</v>
      </c>
      <c r="H12" s="62"/>
      <c r="I12" s="25">
        <v>6</v>
      </c>
      <c r="J12" s="25">
        <v>7</v>
      </c>
      <c r="K12" s="25">
        <v>8</v>
      </c>
      <c r="L12" s="25">
        <v>9</v>
      </c>
      <c r="M12" s="43">
        <v>10</v>
      </c>
      <c r="N12" s="32" t="s">
        <v>36</v>
      </c>
      <c r="O12" s="32"/>
      <c r="P12" s="32" t="s">
        <v>43</v>
      </c>
      <c r="Q12" s="37" t="s">
        <v>34</v>
      </c>
    </row>
    <row r="13" spans="1:17" ht="16.899999999999999" customHeight="1" x14ac:dyDescent="0.25">
      <c r="A13" s="30"/>
      <c r="B13" s="59"/>
      <c r="C13" s="59"/>
      <c r="D13" s="59"/>
      <c r="E13" s="59"/>
      <c r="F13" s="60"/>
      <c r="G13" s="64">
        <f t="shared" ref="G13:G14" si="4">SUM(G12)</f>
        <v>0</v>
      </c>
      <c r="H13" s="340" t="s">
        <v>41</v>
      </c>
      <c r="I13" s="63"/>
      <c r="J13" s="59"/>
      <c r="K13" s="59"/>
      <c r="L13" s="59"/>
      <c r="M13" s="60"/>
      <c r="N13" s="64">
        <f t="shared" ref="N13:N14" si="5">SUM(N12)</f>
        <v>0</v>
      </c>
      <c r="O13" s="342" t="s">
        <v>42</v>
      </c>
      <c r="P13" s="64">
        <f>N13+G13</f>
        <v>0</v>
      </c>
      <c r="Q13" s="33"/>
    </row>
    <row r="14" spans="1:17" ht="16.899999999999999" customHeight="1" thickBot="1" x14ac:dyDescent="0.3">
      <c r="A14" s="30"/>
      <c r="B14" s="59"/>
      <c r="C14" s="59"/>
      <c r="D14" s="59"/>
      <c r="E14" s="59"/>
      <c r="F14" s="60"/>
      <c r="G14" s="64">
        <f t="shared" si="4"/>
        <v>0</v>
      </c>
      <c r="H14" s="341"/>
      <c r="I14" s="63"/>
      <c r="J14" s="59"/>
      <c r="K14" s="59"/>
      <c r="L14" s="59"/>
      <c r="M14" s="60"/>
      <c r="N14" s="64">
        <f t="shared" si="5"/>
        <v>0</v>
      </c>
      <c r="O14" s="343"/>
      <c r="P14" s="64">
        <f>N14+G14</f>
        <v>0</v>
      </c>
      <c r="Q14" s="34"/>
    </row>
    <row r="15" spans="1:17" ht="16.899999999999999" customHeight="1" thickBot="1" x14ac:dyDescent="0.3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1"/>
      <c r="P15" s="40"/>
      <c r="Q15" s="40"/>
    </row>
    <row r="16" spans="1:17" ht="16.899999999999999" customHeight="1" x14ac:dyDescent="0.25">
      <c r="A16" s="65" t="s">
        <v>88</v>
      </c>
      <c r="B16" s="328" t="s">
        <v>40</v>
      </c>
      <c r="C16" s="328"/>
      <c r="D16" s="328"/>
      <c r="E16" s="328"/>
      <c r="F16" s="328"/>
      <c r="G16" s="31" t="s">
        <v>10</v>
      </c>
      <c r="H16" s="61"/>
      <c r="I16" s="330" t="s">
        <v>40</v>
      </c>
      <c r="J16" s="330"/>
      <c r="K16" s="330"/>
      <c r="L16" s="330"/>
      <c r="M16" s="330"/>
      <c r="N16" s="31" t="s">
        <v>10</v>
      </c>
      <c r="O16" s="31"/>
      <c r="P16" s="31" t="s">
        <v>37</v>
      </c>
      <c r="Q16" s="36" t="s">
        <v>38</v>
      </c>
    </row>
    <row r="17" spans="1:17" ht="16.899999999999999" customHeight="1" x14ac:dyDescent="0.25">
      <c r="A17" s="38" t="s">
        <v>39</v>
      </c>
      <c r="B17" s="26">
        <v>1</v>
      </c>
      <c r="C17" s="26">
        <v>2</v>
      </c>
      <c r="D17" s="26">
        <v>3</v>
      </c>
      <c r="E17" s="26">
        <v>4</v>
      </c>
      <c r="F17" s="42">
        <v>5</v>
      </c>
      <c r="G17" s="32" t="s">
        <v>35</v>
      </c>
      <c r="H17" s="62"/>
      <c r="I17" s="25">
        <v>6</v>
      </c>
      <c r="J17" s="25">
        <v>7</v>
      </c>
      <c r="K17" s="25">
        <v>8</v>
      </c>
      <c r="L17" s="25">
        <v>9</v>
      </c>
      <c r="M17" s="43">
        <v>10</v>
      </c>
      <c r="N17" s="32" t="s">
        <v>36</v>
      </c>
      <c r="O17" s="32"/>
      <c r="P17" s="32" t="s">
        <v>43</v>
      </c>
      <c r="Q17" s="37" t="s">
        <v>34</v>
      </c>
    </row>
    <row r="18" spans="1:17" ht="16.899999999999999" customHeight="1" x14ac:dyDescent="0.25">
      <c r="A18" s="30"/>
      <c r="B18" s="59"/>
      <c r="C18" s="59"/>
      <c r="D18" s="59"/>
      <c r="E18" s="59"/>
      <c r="F18" s="60"/>
      <c r="G18" s="64">
        <f t="shared" ref="G18:G19" si="6">SUM(G17)</f>
        <v>0</v>
      </c>
      <c r="H18" s="340" t="s">
        <v>41</v>
      </c>
      <c r="I18" s="63"/>
      <c r="J18" s="59"/>
      <c r="K18" s="59"/>
      <c r="L18" s="59"/>
      <c r="M18" s="60"/>
      <c r="N18" s="64">
        <f t="shared" ref="N18:N19" si="7">SUM(N17)</f>
        <v>0</v>
      </c>
      <c r="O18" s="342" t="s">
        <v>42</v>
      </c>
      <c r="P18" s="64">
        <f>N18+G18</f>
        <v>0</v>
      </c>
      <c r="Q18" s="33"/>
    </row>
    <row r="19" spans="1:17" ht="16.899999999999999" customHeight="1" thickBot="1" x14ac:dyDescent="0.3">
      <c r="A19" s="30"/>
      <c r="B19" s="59"/>
      <c r="C19" s="59"/>
      <c r="D19" s="59"/>
      <c r="E19" s="59"/>
      <c r="F19" s="60"/>
      <c r="G19" s="64">
        <f t="shared" si="6"/>
        <v>0</v>
      </c>
      <c r="H19" s="341"/>
      <c r="I19" s="63"/>
      <c r="J19" s="59"/>
      <c r="K19" s="59"/>
      <c r="L19" s="59"/>
      <c r="M19" s="60"/>
      <c r="N19" s="64">
        <f t="shared" si="7"/>
        <v>0</v>
      </c>
      <c r="O19" s="343"/>
      <c r="P19" s="64">
        <f>N19+G19</f>
        <v>0</v>
      </c>
      <c r="Q19" s="34"/>
    </row>
    <row r="20" spans="1:17" ht="16.899999999999999" customHeight="1" thickBot="1" x14ac:dyDescent="0.3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1"/>
      <c r="P20" s="40"/>
      <c r="Q20" s="40"/>
    </row>
    <row r="21" spans="1:17" ht="16.899999999999999" customHeight="1" x14ac:dyDescent="0.25">
      <c r="A21" s="65" t="s">
        <v>88</v>
      </c>
      <c r="B21" s="328" t="s">
        <v>40</v>
      </c>
      <c r="C21" s="328"/>
      <c r="D21" s="328"/>
      <c r="E21" s="328"/>
      <c r="F21" s="328"/>
      <c r="G21" s="31" t="s">
        <v>10</v>
      </c>
      <c r="H21" s="61"/>
      <c r="I21" s="330" t="s">
        <v>40</v>
      </c>
      <c r="J21" s="330"/>
      <c r="K21" s="330"/>
      <c r="L21" s="330"/>
      <c r="M21" s="330"/>
      <c r="N21" s="31" t="s">
        <v>10</v>
      </c>
      <c r="O21" s="31"/>
      <c r="P21" s="31" t="s">
        <v>37</v>
      </c>
      <c r="Q21" s="36" t="s">
        <v>38</v>
      </c>
    </row>
    <row r="22" spans="1:17" ht="16.899999999999999" customHeight="1" x14ac:dyDescent="0.25">
      <c r="A22" s="38" t="s">
        <v>39</v>
      </c>
      <c r="B22" s="26">
        <v>1</v>
      </c>
      <c r="C22" s="26">
        <v>2</v>
      </c>
      <c r="D22" s="26">
        <v>3</v>
      </c>
      <c r="E22" s="26">
        <v>4</v>
      </c>
      <c r="F22" s="42">
        <v>5</v>
      </c>
      <c r="G22" s="32" t="s">
        <v>35</v>
      </c>
      <c r="H22" s="62"/>
      <c r="I22" s="25">
        <v>6</v>
      </c>
      <c r="J22" s="25">
        <v>7</v>
      </c>
      <c r="K22" s="25">
        <v>8</v>
      </c>
      <c r="L22" s="25">
        <v>9</v>
      </c>
      <c r="M22" s="43">
        <v>10</v>
      </c>
      <c r="N22" s="32" t="s">
        <v>36</v>
      </c>
      <c r="O22" s="32"/>
      <c r="P22" s="32" t="s">
        <v>43</v>
      </c>
      <c r="Q22" s="37" t="s">
        <v>34</v>
      </c>
    </row>
    <row r="23" spans="1:17" ht="16.899999999999999" customHeight="1" x14ac:dyDescent="0.25">
      <c r="A23" s="30"/>
      <c r="B23" s="59"/>
      <c r="C23" s="59"/>
      <c r="D23" s="59"/>
      <c r="E23" s="59"/>
      <c r="F23" s="60"/>
      <c r="G23" s="64">
        <f t="shared" ref="G23:G24" si="8">SUM(G22)</f>
        <v>0</v>
      </c>
      <c r="H23" s="340" t="s">
        <v>41</v>
      </c>
      <c r="I23" s="63"/>
      <c r="J23" s="59"/>
      <c r="K23" s="59"/>
      <c r="L23" s="59"/>
      <c r="M23" s="60"/>
      <c r="N23" s="64">
        <f t="shared" ref="N23:N24" si="9">SUM(N22)</f>
        <v>0</v>
      </c>
      <c r="O23" s="342" t="s">
        <v>42</v>
      </c>
      <c r="P23" s="64">
        <f>N23+G23</f>
        <v>0</v>
      </c>
      <c r="Q23" s="33"/>
    </row>
    <row r="24" spans="1:17" ht="16.899999999999999" customHeight="1" thickBot="1" x14ac:dyDescent="0.3">
      <c r="A24" s="30"/>
      <c r="B24" s="59"/>
      <c r="C24" s="59"/>
      <c r="D24" s="59"/>
      <c r="E24" s="59"/>
      <c r="F24" s="60"/>
      <c r="G24" s="64">
        <f t="shared" si="8"/>
        <v>0</v>
      </c>
      <c r="H24" s="341"/>
      <c r="I24" s="63"/>
      <c r="J24" s="59"/>
      <c r="K24" s="59"/>
      <c r="L24" s="59"/>
      <c r="M24" s="60"/>
      <c r="N24" s="64">
        <f t="shared" si="9"/>
        <v>0</v>
      </c>
      <c r="O24" s="343"/>
      <c r="P24" s="64">
        <f>N24+G24</f>
        <v>0</v>
      </c>
      <c r="Q24" s="34"/>
    </row>
    <row r="25" spans="1:17" ht="16.899999999999999" customHeight="1" thickBot="1" x14ac:dyDescent="0.3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1"/>
      <c r="P25" s="40"/>
      <c r="Q25" s="40"/>
    </row>
    <row r="26" spans="1:17" ht="16.899999999999999" customHeight="1" x14ac:dyDescent="0.25">
      <c r="A26" s="65" t="s">
        <v>88</v>
      </c>
      <c r="B26" s="328" t="s">
        <v>40</v>
      </c>
      <c r="C26" s="328"/>
      <c r="D26" s="328"/>
      <c r="E26" s="328"/>
      <c r="F26" s="328"/>
      <c r="G26" s="31" t="s">
        <v>10</v>
      </c>
      <c r="H26" s="61"/>
      <c r="I26" s="330" t="s">
        <v>40</v>
      </c>
      <c r="J26" s="330"/>
      <c r="K26" s="330"/>
      <c r="L26" s="330"/>
      <c r="M26" s="330"/>
      <c r="N26" s="31" t="s">
        <v>10</v>
      </c>
      <c r="O26" s="31"/>
      <c r="P26" s="31" t="s">
        <v>37</v>
      </c>
      <c r="Q26" s="36" t="s">
        <v>38</v>
      </c>
    </row>
    <row r="27" spans="1:17" ht="16.899999999999999" customHeight="1" x14ac:dyDescent="0.25">
      <c r="A27" s="38" t="s">
        <v>39</v>
      </c>
      <c r="B27" s="26">
        <v>1</v>
      </c>
      <c r="C27" s="26">
        <v>2</v>
      </c>
      <c r="D27" s="26">
        <v>3</v>
      </c>
      <c r="E27" s="26">
        <v>4</v>
      </c>
      <c r="F27" s="42">
        <v>5</v>
      </c>
      <c r="G27" s="32" t="s">
        <v>35</v>
      </c>
      <c r="H27" s="62"/>
      <c r="I27" s="25">
        <v>6</v>
      </c>
      <c r="J27" s="25">
        <v>7</v>
      </c>
      <c r="K27" s="25">
        <v>8</v>
      </c>
      <c r="L27" s="25">
        <v>9</v>
      </c>
      <c r="M27" s="43">
        <v>10</v>
      </c>
      <c r="N27" s="32" t="s">
        <v>36</v>
      </c>
      <c r="O27" s="32"/>
      <c r="P27" s="32" t="s">
        <v>43</v>
      </c>
      <c r="Q27" s="37" t="s">
        <v>34</v>
      </c>
    </row>
    <row r="28" spans="1:17" ht="16.899999999999999" customHeight="1" x14ac:dyDescent="0.25">
      <c r="A28" s="30"/>
      <c r="B28" s="59"/>
      <c r="C28" s="59"/>
      <c r="D28" s="59"/>
      <c r="E28" s="59"/>
      <c r="F28" s="60"/>
      <c r="G28" s="64">
        <f t="shared" ref="G28:G29" si="10">SUM(G27)</f>
        <v>0</v>
      </c>
      <c r="H28" s="340" t="s">
        <v>41</v>
      </c>
      <c r="I28" s="63"/>
      <c r="J28" s="59"/>
      <c r="K28" s="59"/>
      <c r="L28" s="59"/>
      <c r="M28" s="60"/>
      <c r="N28" s="64">
        <f t="shared" ref="N28:N29" si="11">SUM(N27)</f>
        <v>0</v>
      </c>
      <c r="O28" s="342" t="s">
        <v>42</v>
      </c>
      <c r="P28" s="64">
        <f>N28+G28</f>
        <v>0</v>
      </c>
      <c r="Q28" s="33"/>
    </row>
    <row r="29" spans="1:17" ht="16.899999999999999" customHeight="1" thickBot="1" x14ac:dyDescent="0.3">
      <c r="A29" s="30"/>
      <c r="B29" s="59"/>
      <c r="C29" s="59"/>
      <c r="D29" s="59"/>
      <c r="E29" s="59"/>
      <c r="F29" s="60"/>
      <c r="G29" s="64">
        <f t="shared" si="10"/>
        <v>0</v>
      </c>
      <c r="H29" s="341"/>
      <c r="I29" s="63"/>
      <c r="J29" s="59"/>
      <c r="K29" s="59"/>
      <c r="L29" s="59"/>
      <c r="M29" s="60"/>
      <c r="N29" s="64">
        <f t="shared" si="11"/>
        <v>0</v>
      </c>
      <c r="O29" s="343"/>
      <c r="P29" s="64">
        <f>N29+G29</f>
        <v>0</v>
      </c>
      <c r="Q29" s="34"/>
    </row>
    <row r="30" spans="1:17" ht="16.899999999999999" customHeight="1" thickBot="1" x14ac:dyDescent="0.3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1"/>
      <c r="P30" s="40"/>
      <c r="Q30" s="40"/>
    </row>
    <row r="31" spans="1:17" ht="16.899999999999999" customHeight="1" x14ac:dyDescent="0.25">
      <c r="A31" s="65" t="s">
        <v>88</v>
      </c>
      <c r="B31" s="328" t="s">
        <v>40</v>
      </c>
      <c r="C31" s="328"/>
      <c r="D31" s="328"/>
      <c r="E31" s="328"/>
      <c r="F31" s="328"/>
      <c r="G31" s="31" t="s">
        <v>10</v>
      </c>
      <c r="H31" s="61"/>
      <c r="I31" s="330" t="s">
        <v>40</v>
      </c>
      <c r="J31" s="330"/>
      <c r="K31" s="330"/>
      <c r="L31" s="330"/>
      <c r="M31" s="330"/>
      <c r="N31" s="31" t="s">
        <v>10</v>
      </c>
      <c r="O31" s="31"/>
      <c r="P31" s="31" t="s">
        <v>37</v>
      </c>
      <c r="Q31" s="36" t="s">
        <v>38</v>
      </c>
    </row>
    <row r="32" spans="1:17" ht="16.899999999999999" customHeight="1" x14ac:dyDescent="0.25">
      <c r="A32" s="38" t="s">
        <v>39</v>
      </c>
      <c r="B32" s="26">
        <v>1</v>
      </c>
      <c r="C32" s="26">
        <v>2</v>
      </c>
      <c r="D32" s="26">
        <v>3</v>
      </c>
      <c r="E32" s="26">
        <v>4</v>
      </c>
      <c r="F32" s="42">
        <v>5</v>
      </c>
      <c r="G32" s="32" t="s">
        <v>35</v>
      </c>
      <c r="H32" s="62"/>
      <c r="I32" s="25">
        <v>6</v>
      </c>
      <c r="J32" s="25">
        <v>7</v>
      </c>
      <c r="K32" s="25">
        <v>8</v>
      </c>
      <c r="L32" s="25">
        <v>9</v>
      </c>
      <c r="M32" s="43">
        <v>10</v>
      </c>
      <c r="N32" s="32" t="s">
        <v>36</v>
      </c>
      <c r="O32" s="32"/>
      <c r="P32" s="32" t="s">
        <v>43</v>
      </c>
      <c r="Q32" s="37" t="s">
        <v>34</v>
      </c>
    </row>
    <row r="33" spans="1:17" ht="16.899999999999999" customHeight="1" x14ac:dyDescent="0.25">
      <c r="A33" s="30"/>
      <c r="B33" s="59"/>
      <c r="C33" s="59"/>
      <c r="D33" s="59"/>
      <c r="E33" s="59"/>
      <c r="F33" s="60"/>
      <c r="G33" s="64">
        <f t="shared" ref="G33:G34" si="12">SUM(G32)</f>
        <v>0</v>
      </c>
      <c r="H33" s="340" t="s">
        <v>41</v>
      </c>
      <c r="I33" s="63"/>
      <c r="J33" s="59"/>
      <c r="K33" s="59"/>
      <c r="L33" s="59"/>
      <c r="M33" s="60"/>
      <c r="N33" s="64">
        <f t="shared" ref="N33:N34" si="13">SUM(N32)</f>
        <v>0</v>
      </c>
      <c r="O33" s="342" t="s">
        <v>42</v>
      </c>
      <c r="P33" s="64">
        <f>N33+G33</f>
        <v>0</v>
      </c>
      <c r="Q33" s="33"/>
    </row>
    <row r="34" spans="1:17" ht="16.899999999999999" customHeight="1" thickBot="1" x14ac:dyDescent="0.3">
      <c r="A34" s="30"/>
      <c r="B34" s="59"/>
      <c r="C34" s="59"/>
      <c r="D34" s="59"/>
      <c r="E34" s="59"/>
      <c r="F34" s="60"/>
      <c r="G34" s="64">
        <f t="shared" si="12"/>
        <v>0</v>
      </c>
      <c r="H34" s="341"/>
      <c r="I34" s="63"/>
      <c r="J34" s="59"/>
      <c r="K34" s="59"/>
      <c r="L34" s="59"/>
      <c r="M34" s="60"/>
      <c r="N34" s="64">
        <f t="shared" si="13"/>
        <v>0</v>
      </c>
      <c r="O34" s="343"/>
      <c r="P34" s="64">
        <f>N34+G34</f>
        <v>0</v>
      </c>
      <c r="Q34" s="34"/>
    </row>
    <row r="35" spans="1:17" ht="16.899999999999999" customHeight="1" thickBot="1" x14ac:dyDescent="0.3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1"/>
      <c r="P35" s="40"/>
      <c r="Q35" s="40"/>
    </row>
    <row r="36" spans="1:17" ht="16.899999999999999" customHeight="1" x14ac:dyDescent="0.25">
      <c r="A36" s="65" t="s">
        <v>88</v>
      </c>
      <c r="B36" s="328" t="s">
        <v>40</v>
      </c>
      <c r="C36" s="328"/>
      <c r="D36" s="328"/>
      <c r="E36" s="328"/>
      <c r="F36" s="328"/>
      <c r="G36" s="31" t="s">
        <v>10</v>
      </c>
      <c r="H36" s="61"/>
      <c r="I36" s="330" t="s">
        <v>40</v>
      </c>
      <c r="J36" s="330"/>
      <c r="K36" s="330"/>
      <c r="L36" s="330"/>
      <c r="M36" s="330"/>
      <c r="N36" s="31" t="s">
        <v>10</v>
      </c>
      <c r="O36" s="31"/>
      <c r="P36" s="31" t="s">
        <v>37</v>
      </c>
      <c r="Q36" s="36" t="s">
        <v>38</v>
      </c>
    </row>
    <row r="37" spans="1:17" ht="16.899999999999999" customHeight="1" x14ac:dyDescent="0.25">
      <c r="A37" s="38" t="s">
        <v>39</v>
      </c>
      <c r="B37" s="26">
        <v>1</v>
      </c>
      <c r="C37" s="26">
        <v>2</v>
      </c>
      <c r="D37" s="26">
        <v>3</v>
      </c>
      <c r="E37" s="26">
        <v>4</v>
      </c>
      <c r="F37" s="42">
        <v>5</v>
      </c>
      <c r="G37" s="32" t="s">
        <v>35</v>
      </c>
      <c r="H37" s="62"/>
      <c r="I37" s="25">
        <v>6</v>
      </c>
      <c r="J37" s="25">
        <v>7</v>
      </c>
      <c r="K37" s="25">
        <v>8</v>
      </c>
      <c r="L37" s="25">
        <v>9</v>
      </c>
      <c r="M37" s="43">
        <v>10</v>
      </c>
      <c r="N37" s="32" t="s">
        <v>36</v>
      </c>
      <c r="O37" s="32"/>
      <c r="P37" s="32" t="s">
        <v>43</v>
      </c>
      <c r="Q37" s="37" t="s">
        <v>34</v>
      </c>
    </row>
    <row r="38" spans="1:17" ht="16.899999999999999" customHeight="1" x14ac:dyDescent="0.25">
      <c r="A38" s="30"/>
      <c r="B38" s="59"/>
      <c r="C38" s="59"/>
      <c r="D38" s="59"/>
      <c r="E38" s="59"/>
      <c r="F38" s="60"/>
      <c r="G38" s="64">
        <f t="shared" ref="G38:G39" si="14">SUM(G37)</f>
        <v>0</v>
      </c>
      <c r="H38" s="340" t="s">
        <v>41</v>
      </c>
      <c r="I38" s="63"/>
      <c r="J38" s="59"/>
      <c r="K38" s="59"/>
      <c r="L38" s="59"/>
      <c r="M38" s="60"/>
      <c r="N38" s="64">
        <f t="shared" ref="N38:N39" si="15">SUM(N37)</f>
        <v>0</v>
      </c>
      <c r="O38" s="342" t="s">
        <v>42</v>
      </c>
      <c r="P38" s="64">
        <f>N38+G38</f>
        <v>0</v>
      </c>
      <c r="Q38" s="33"/>
    </row>
    <row r="39" spans="1:17" ht="16.899999999999999" customHeight="1" thickBot="1" x14ac:dyDescent="0.3">
      <c r="A39" s="30"/>
      <c r="B39" s="59"/>
      <c r="C39" s="59"/>
      <c r="D39" s="59"/>
      <c r="E39" s="59"/>
      <c r="F39" s="60"/>
      <c r="G39" s="64">
        <f t="shared" si="14"/>
        <v>0</v>
      </c>
      <c r="H39" s="341"/>
      <c r="I39" s="63"/>
      <c r="J39" s="59"/>
      <c r="K39" s="59"/>
      <c r="L39" s="59"/>
      <c r="M39" s="60"/>
      <c r="N39" s="64">
        <f t="shared" si="15"/>
        <v>0</v>
      </c>
      <c r="O39" s="343"/>
      <c r="P39" s="64">
        <f>N39+G39</f>
        <v>0</v>
      </c>
      <c r="Q39" s="34"/>
    </row>
    <row r="40" spans="1:17" ht="16.899999999999999" customHeight="1" x14ac:dyDescent="0.25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1"/>
      <c r="P40" s="40"/>
      <c r="Q40" s="40"/>
    </row>
    <row r="41" spans="1:17" ht="16.899999999999999" customHeight="1" x14ac:dyDescent="0.25">
      <c r="A41" s="338" t="s">
        <v>50</v>
      </c>
      <c r="B41" s="338"/>
      <c r="C41" s="338"/>
      <c r="D41" s="338"/>
      <c r="E41" s="338"/>
      <c r="F41" s="339" t="s">
        <v>45</v>
      </c>
      <c r="G41" s="339"/>
      <c r="H41" s="339"/>
      <c r="I41" s="339"/>
      <c r="J41" s="339"/>
      <c r="K41" s="339"/>
      <c r="L41" s="339"/>
      <c r="M41" s="339"/>
      <c r="N41" s="337" t="s">
        <v>44</v>
      </c>
      <c r="O41" s="337"/>
      <c r="P41" s="337"/>
      <c r="Q41" s="337"/>
    </row>
    <row r="42" spans="1:17" ht="16.899999999999999" customHeight="1" x14ac:dyDescent="0.25">
      <c r="A42" s="335" t="s">
        <v>51</v>
      </c>
      <c r="B42" s="336"/>
      <c r="C42" s="336"/>
      <c r="D42" s="336"/>
      <c r="E42" s="336"/>
      <c r="F42" s="336"/>
      <c r="G42" s="336"/>
      <c r="H42" s="336"/>
      <c r="I42" s="44" t="s">
        <v>24</v>
      </c>
      <c r="J42" s="44" t="s">
        <v>46</v>
      </c>
      <c r="K42" s="44" t="s">
        <v>47</v>
      </c>
      <c r="L42" s="44" t="s">
        <v>48</v>
      </c>
      <c r="M42" s="44" t="s">
        <v>49</v>
      </c>
      <c r="N42" s="35"/>
      <c r="O42" s="35"/>
      <c r="P42" s="35"/>
      <c r="Q42" s="30"/>
    </row>
  </sheetData>
  <mergeCells count="36">
    <mergeCell ref="B1:F1"/>
    <mergeCell ref="I1:M1"/>
    <mergeCell ref="H3:H4"/>
    <mergeCell ref="O3:O4"/>
    <mergeCell ref="B6:F6"/>
    <mergeCell ref="I6:M6"/>
    <mergeCell ref="H8:H9"/>
    <mergeCell ref="O8:O9"/>
    <mergeCell ref="B11:F11"/>
    <mergeCell ref="I11:M11"/>
    <mergeCell ref="H13:H14"/>
    <mergeCell ref="O13:O14"/>
    <mergeCell ref="B16:F16"/>
    <mergeCell ref="I16:M16"/>
    <mergeCell ref="H18:H19"/>
    <mergeCell ref="O18:O19"/>
    <mergeCell ref="B21:F21"/>
    <mergeCell ref="I21:M21"/>
    <mergeCell ref="H23:H24"/>
    <mergeCell ref="O23:O24"/>
    <mergeCell ref="B26:F26"/>
    <mergeCell ref="I26:M26"/>
    <mergeCell ref="H28:H29"/>
    <mergeCell ref="O28:O29"/>
    <mergeCell ref="A42:H42"/>
    <mergeCell ref="B31:F31"/>
    <mergeCell ref="I31:M31"/>
    <mergeCell ref="H33:H34"/>
    <mergeCell ref="O33:O34"/>
    <mergeCell ref="B36:F36"/>
    <mergeCell ref="I36:M36"/>
    <mergeCell ref="H38:H39"/>
    <mergeCell ref="O38:O39"/>
    <mergeCell ref="A41:E41"/>
    <mergeCell ref="F41:M41"/>
    <mergeCell ref="N41:Q41"/>
  </mergeCells>
  <pageMargins left="0.5" right="0.25" top="0.75" bottom="0.25" header="0.3" footer="0.3"/>
  <pageSetup orientation="portrait" r:id="rId1"/>
  <headerFooter>
    <oddHeader>&amp;C&amp;"-,Bold"BTL AXE Standard WATL Score Card 2020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2440F-032A-4E05-A866-A39DA2A9221B}">
  <sheetPr>
    <tabColor rgb="FFFF99FF"/>
  </sheetPr>
  <dimension ref="A1:Q39"/>
  <sheetViews>
    <sheetView view="pageLayout" zoomScaleNormal="100" workbookViewId="0">
      <selection activeCell="K6" sqref="K6"/>
    </sheetView>
  </sheetViews>
  <sheetFormatPr defaultColWidth="8.85546875" defaultRowHeight="16.899999999999999" customHeight="1" x14ac:dyDescent="0.25"/>
  <cols>
    <col min="1" max="1" width="23" style="23" customWidth="1"/>
    <col min="2" max="7" width="4.7109375" style="23" customWidth="1"/>
    <col min="8" max="8" width="1.85546875" style="23" customWidth="1"/>
    <col min="9" max="14" width="4.7109375" style="23" customWidth="1"/>
    <col min="15" max="15" width="1.85546875" style="24" customWidth="1"/>
    <col min="16" max="17" width="6.42578125" style="23" customWidth="1"/>
    <col min="18" max="16384" width="8.85546875" style="23"/>
  </cols>
  <sheetData>
    <row r="1" spans="1:17" ht="16.899999999999999" customHeight="1" x14ac:dyDescent="0.25">
      <c r="B1" s="328" t="s">
        <v>40</v>
      </c>
      <c r="C1" s="328"/>
      <c r="D1" s="328"/>
      <c r="E1" s="328"/>
      <c r="F1" s="328"/>
      <c r="G1" s="31" t="s">
        <v>10</v>
      </c>
      <c r="H1" s="39"/>
      <c r="I1" s="330" t="s">
        <v>40</v>
      </c>
      <c r="J1" s="330"/>
      <c r="K1" s="330"/>
      <c r="L1" s="330"/>
      <c r="M1" s="330"/>
      <c r="N1" s="31" t="s">
        <v>10</v>
      </c>
      <c r="O1" s="27"/>
      <c r="P1" s="31" t="s">
        <v>52</v>
      </c>
      <c r="Q1" s="36" t="s">
        <v>38</v>
      </c>
    </row>
    <row r="2" spans="1:17" ht="16.899999999999999" customHeight="1" x14ac:dyDescent="0.25">
      <c r="A2" s="38" t="s">
        <v>53</v>
      </c>
      <c r="B2" s="26">
        <v>1</v>
      </c>
      <c r="C2" s="26">
        <v>2</v>
      </c>
      <c r="D2" s="26">
        <v>3</v>
      </c>
      <c r="E2" s="26">
        <v>4</v>
      </c>
      <c r="F2" s="42">
        <v>5</v>
      </c>
      <c r="G2" s="32" t="s">
        <v>35</v>
      </c>
      <c r="H2" s="39"/>
      <c r="I2" s="25">
        <v>6</v>
      </c>
      <c r="J2" s="25">
        <v>7</v>
      </c>
      <c r="K2" s="25">
        <v>8</v>
      </c>
      <c r="L2" s="25">
        <v>9</v>
      </c>
      <c r="M2" s="43">
        <v>10</v>
      </c>
      <c r="N2" s="32" t="s">
        <v>36</v>
      </c>
      <c r="O2" s="27"/>
      <c r="P2" s="32" t="s">
        <v>10</v>
      </c>
      <c r="Q2" s="37" t="s">
        <v>34</v>
      </c>
    </row>
    <row r="3" spans="1:17" ht="16.899999999999999" customHeight="1" x14ac:dyDescent="0.25">
      <c r="A3" s="30"/>
      <c r="B3" s="28"/>
      <c r="C3" s="28"/>
      <c r="D3" s="28"/>
      <c r="E3" s="28"/>
      <c r="F3" s="29"/>
      <c r="G3" s="33"/>
      <c r="H3" s="344" t="s">
        <v>41</v>
      </c>
      <c r="I3" s="28"/>
      <c r="J3" s="28"/>
      <c r="K3" s="28"/>
      <c r="L3" s="28"/>
      <c r="M3" s="29"/>
      <c r="N3" s="33"/>
      <c r="O3" s="333" t="s">
        <v>42</v>
      </c>
      <c r="P3" s="349"/>
      <c r="Q3" s="349"/>
    </row>
    <row r="4" spans="1:17" ht="16.899999999999999" customHeight="1" thickBot="1" x14ac:dyDescent="0.3">
      <c r="A4" s="30"/>
      <c r="B4" s="28"/>
      <c r="C4" s="28"/>
      <c r="D4" s="28"/>
      <c r="E4" s="28"/>
      <c r="F4" s="29"/>
      <c r="G4" s="34"/>
      <c r="H4" s="345"/>
      <c r="I4" s="28"/>
      <c r="J4" s="28"/>
      <c r="K4" s="28"/>
      <c r="L4" s="28"/>
      <c r="M4" s="29"/>
      <c r="N4" s="34"/>
      <c r="O4" s="347"/>
      <c r="P4" s="350"/>
      <c r="Q4" s="350"/>
    </row>
    <row r="5" spans="1:17" ht="16.899999999999999" customHeight="1" x14ac:dyDescent="0.25">
      <c r="B5" s="328" t="s">
        <v>40</v>
      </c>
      <c r="C5" s="328"/>
      <c r="D5" s="328"/>
      <c r="E5" s="328"/>
      <c r="F5" s="328"/>
      <c r="G5" s="31" t="s">
        <v>10</v>
      </c>
      <c r="H5" s="345"/>
      <c r="I5" s="330" t="s">
        <v>40</v>
      </c>
      <c r="J5" s="330"/>
      <c r="K5" s="330"/>
      <c r="L5" s="330"/>
      <c r="M5" s="330"/>
      <c r="N5" s="31" t="s">
        <v>10</v>
      </c>
      <c r="O5" s="347"/>
      <c r="P5" s="31" t="s">
        <v>52</v>
      </c>
      <c r="Q5" s="45"/>
    </row>
    <row r="6" spans="1:17" ht="16.899999999999999" customHeight="1" x14ac:dyDescent="0.25">
      <c r="A6" s="38" t="s">
        <v>54</v>
      </c>
      <c r="B6" s="26">
        <v>1</v>
      </c>
      <c r="C6" s="26">
        <v>2</v>
      </c>
      <c r="D6" s="26">
        <v>3</v>
      </c>
      <c r="E6" s="26">
        <v>4</v>
      </c>
      <c r="F6" s="42">
        <v>5</v>
      </c>
      <c r="G6" s="32" t="s">
        <v>35</v>
      </c>
      <c r="H6" s="345"/>
      <c r="I6" s="25">
        <v>6</v>
      </c>
      <c r="J6" s="25">
        <v>7</v>
      </c>
      <c r="K6" s="25">
        <v>8</v>
      </c>
      <c r="L6" s="25">
        <v>9</v>
      </c>
      <c r="M6" s="43">
        <v>10</v>
      </c>
      <c r="N6" s="32" t="s">
        <v>36</v>
      </c>
      <c r="O6" s="347"/>
      <c r="P6" s="32" t="s">
        <v>10</v>
      </c>
      <c r="Q6" s="46"/>
    </row>
    <row r="7" spans="1:17" ht="16.899999999999999" customHeight="1" x14ac:dyDescent="0.25">
      <c r="A7" s="30"/>
      <c r="B7" s="28"/>
      <c r="C7" s="28"/>
      <c r="D7" s="28"/>
      <c r="E7" s="28"/>
      <c r="F7" s="29"/>
      <c r="G7" s="33"/>
      <c r="H7" s="345"/>
      <c r="I7" s="28"/>
      <c r="J7" s="28"/>
      <c r="K7" s="28"/>
      <c r="L7" s="28"/>
      <c r="M7" s="29"/>
      <c r="N7" s="33"/>
      <c r="O7" s="347"/>
      <c r="P7" s="349"/>
      <c r="Q7" s="349"/>
    </row>
    <row r="8" spans="1:17" ht="16.899999999999999" customHeight="1" thickBot="1" x14ac:dyDescent="0.3">
      <c r="A8" s="30"/>
      <c r="B8" s="28"/>
      <c r="C8" s="28"/>
      <c r="D8" s="28"/>
      <c r="E8" s="28"/>
      <c r="F8" s="29"/>
      <c r="G8" s="34"/>
      <c r="H8" s="346"/>
      <c r="I8" s="28"/>
      <c r="J8" s="28"/>
      <c r="K8" s="28"/>
      <c r="L8" s="28"/>
      <c r="M8" s="29"/>
      <c r="N8" s="34"/>
      <c r="O8" s="348"/>
      <c r="P8" s="350"/>
      <c r="Q8" s="350"/>
    </row>
    <row r="9" spans="1:17" ht="16.899999999999999" customHeight="1" thickBot="1" x14ac:dyDescent="0.3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1"/>
      <c r="P9" s="40"/>
      <c r="Q9" s="40"/>
    </row>
    <row r="10" spans="1:17" ht="16.899999999999999" customHeight="1" x14ac:dyDescent="0.25">
      <c r="B10" s="328" t="s">
        <v>40</v>
      </c>
      <c r="C10" s="328"/>
      <c r="D10" s="328"/>
      <c r="E10" s="328"/>
      <c r="F10" s="328"/>
      <c r="G10" s="31" t="s">
        <v>10</v>
      </c>
      <c r="H10" s="39"/>
      <c r="I10" s="330" t="s">
        <v>40</v>
      </c>
      <c r="J10" s="330"/>
      <c r="K10" s="330"/>
      <c r="L10" s="330"/>
      <c r="M10" s="330"/>
      <c r="N10" s="31" t="s">
        <v>10</v>
      </c>
      <c r="O10" s="58"/>
      <c r="P10" s="31" t="s">
        <v>52</v>
      </c>
      <c r="Q10" s="36" t="s">
        <v>38</v>
      </c>
    </row>
    <row r="11" spans="1:17" ht="16.899999999999999" customHeight="1" x14ac:dyDescent="0.25">
      <c r="A11" s="38" t="s">
        <v>53</v>
      </c>
      <c r="B11" s="26">
        <v>1</v>
      </c>
      <c r="C11" s="26">
        <v>2</v>
      </c>
      <c r="D11" s="26">
        <v>3</v>
      </c>
      <c r="E11" s="26">
        <v>4</v>
      </c>
      <c r="F11" s="42">
        <v>5</v>
      </c>
      <c r="G11" s="32" t="s">
        <v>35</v>
      </c>
      <c r="H11" s="39"/>
      <c r="I11" s="25">
        <v>6</v>
      </c>
      <c r="J11" s="25">
        <v>7</v>
      </c>
      <c r="K11" s="25">
        <v>8</v>
      </c>
      <c r="L11" s="25">
        <v>9</v>
      </c>
      <c r="M11" s="43">
        <v>10</v>
      </c>
      <c r="N11" s="32" t="s">
        <v>36</v>
      </c>
      <c r="O11" s="58"/>
      <c r="P11" s="32" t="s">
        <v>10</v>
      </c>
      <c r="Q11" s="37" t="s">
        <v>34</v>
      </c>
    </row>
    <row r="12" spans="1:17" ht="16.899999999999999" customHeight="1" x14ac:dyDescent="0.25">
      <c r="A12" s="30"/>
      <c r="B12" s="28"/>
      <c r="C12" s="28"/>
      <c r="D12" s="28"/>
      <c r="E12" s="28"/>
      <c r="F12" s="29"/>
      <c r="G12" s="33"/>
      <c r="H12" s="344" t="s">
        <v>41</v>
      </c>
      <c r="I12" s="28"/>
      <c r="J12" s="28"/>
      <c r="K12" s="28"/>
      <c r="L12" s="28"/>
      <c r="M12" s="29"/>
      <c r="N12" s="33"/>
      <c r="O12" s="333" t="s">
        <v>42</v>
      </c>
      <c r="P12" s="349"/>
      <c r="Q12" s="349"/>
    </row>
    <row r="13" spans="1:17" ht="16.899999999999999" customHeight="1" thickBot="1" x14ac:dyDescent="0.3">
      <c r="A13" s="30"/>
      <c r="B13" s="28"/>
      <c r="C13" s="28"/>
      <c r="D13" s="28"/>
      <c r="E13" s="28"/>
      <c r="F13" s="29"/>
      <c r="G13" s="34"/>
      <c r="H13" s="345"/>
      <c r="I13" s="28"/>
      <c r="J13" s="28"/>
      <c r="K13" s="28"/>
      <c r="L13" s="28"/>
      <c r="M13" s="29"/>
      <c r="N13" s="34"/>
      <c r="O13" s="347"/>
      <c r="P13" s="350"/>
      <c r="Q13" s="350"/>
    </row>
    <row r="14" spans="1:17" ht="16.899999999999999" customHeight="1" x14ac:dyDescent="0.25">
      <c r="B14" s="328" t="s">
        <v>40</v>
      </c>
      <c r="C14" s="328"/>
      <c r="D14" s="328"/>
      <c r="E14" s="328"/>
      <c r="F14" s="328"/>
      <c r="G14" s="31" t="s">
        <v>10</v>
      </c>
      <c r="H14" s="345"/>
      <c r="I14" s="330" t="s">
        <v>40</v>
      </c>
      <c r="J14" s="330"/>
      <c r="K14" s="330"/>
      <c r="L14" s="330"/>
      <c r="M14" s="330"/>
      <c r="N14" s="31" t="s">
        <v>10</v>
      </c>
      <c r="O14" s="347"/>
      <c r="P14" s="31" t="s">
        <v>52</v>
      </c>
      <c r="Q14" s="45"/>
    </row>
    <row r="15" spans="1:17" ht="16.899999999999999" customHeight="1" x14ac:dyDescent="0.25">
      <c r="A15" s="38" t="s">
        <v>54</v>
      </c>
      <c r="B15" s="26">
        <v>1</v>
      </c>
      <c r="C15" s="26">
        <v>2</v>
      </c>
      <c r="D15" s="26">
        <v>3</v>
      </c>
      <c r="E15" s="26">
        <v>4</v>
      </c>
      <c r="F15" s="42">
        <v>5</v>
      </c>
      <c r="G15" s="32" t="s">
        <v>35</v>
      </c>
      <c r="H15" s="345"/>
      <c r="I15" s="25">
        <v>6</v>
      </c>
      <c r="J15" s="25">
        <v>7</v>
      </c>
      <c r="K15" s="25">
        <v>8</v>
      </c>
      <c r="L15" s="25">
        <v>9</v>
      </c>
      <c r="M15" s="43">
        <v>10</v>
      </c>
      <c r="N15" s="32" t="s">
        <v>36</v>
      </c>
      <c r="O15" s="347"/>
      <c r="P15" s="32" t="s">
        <v>10</v>
      </c>
      <c r="Q15" s="46"/>
    </row>
    <row r="16" spans="1:17" ht="16.899999999999999" customHeight="1" x14ac:dyDescent="0.25">
      <c r="A16" s="30"/>
      <c r="B16" s="28"/>
      <c r="C16" s="28"/>
      <c r="D16" s="28"/>
      <c r="E16" s="28"/>
      <c r="F16" s="29"/>
      <c r="G16" s="33"/>
      <c r="H16" s="345"/>
      <c r="I16" s="28"/>
      <c r="J16" s="28"/>
      <c r="K16" s="28"/>
      <c r="L16" s="28"/>
      <c r="M16" s="29"/>
      <c r="N16" s="33"/>
      <c r="O16" s="347"/>
      <c r="P16" s="349"/>
      <c r="Q16" s="349"/>
    </row>
    <row r="17" spans="1:17" ht="16.899999999999999" customHeight="1" thickBot="1" x14ac:dyDescent="0.3">
      <c r="A17" s="30"/>
      <c r="B17" s="28"/>
      <c r="C17" s="28"/>
      <c r="D17" s="28"/>
      <c r="E17" s="28"/>
      <c r="F17" s="29"/>
      <c r="G17" s="34"/>
      <c r="H17" s="346"/>
      <c r="I17" s="28"/>
      <c r="J17" s="28"/>
      <c r="K17" s="28"/>
      <c r="L17" s="28"/>
      <c r="M17" s="29"/>
      <c r="N17" s="34"/>
      <c r="O17" s="348"/>
      <c r="P17" s="350"/>
      <c r="Q17" s="350"/>
    </row>
    <row r="18" spans="1:17" ht="16.899999999999999" customHeight="1" thickBot="1" x14ac:dyDescent="0.3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1"/>
      <c r="P18" s="40"/>
      <c r="Q18" s="40"/>
    </row>
    <row r="19" spans="1:17" ht="16.899999999999999" customHeight="1" x14ac:dyDescent="0.25">
      <c r="B19" s="328" t="s">
        <v>40</v>
      </c>
      <c r="C19" s="328"/>
      <c r="D19" s="328"/>
      <c r="E19" s="328"/>
      <c r="F19" s="328"/>
      <c r="G19" s="31" t="s">
        <v>10</v>
      </c>
      <c r="H19" s="39"/>
      <c r="I19" s="330" t="s">
        <v>40</v>
      </c>
      <c r="J19" s="330"/>
      <c r="K19" s="330"/>
      <c r="L19" s="330"/>
      <c r="M19" s="330"/>
      <c r="N19" s="31" t="s">
        <v>10</v>
      </c>
      <c r="O19" s="58"/>
      <c r="P19" s="31" t="s">
        <v>52</v>
      </c>
      <c r="Q19" s="36" t="s">
        <v>38</v>
      </c>
    </row>
    <row r="20" spans="1:17" ht="16.899999999999999" customHeight="1" x14ac:dyDescent="0.25">
      <c r="A20" s="38" t="s">
        <v>53</v>
      </c>
      <c r="B20" s="26">
        <v>1</v>
      </c>
      <c r="C20" s="26">
        <v>2</v>
      </c>
      <c r="D20" s="26">
        <v>3</v>
      </c>
      <c r="E20" s="26">
        <v>4</v>
      </c>
      <c r="F20" s="42">
        <v>5</v>
      </c>
      <c r="G20" s="32" t="s">
        <v>35</v>
      </c>
      <c r="H20" s="39"/>
      <c r="I20" s="25">
        <v>6</v>
      </c>
      <c r="J20" s="25">
        <v>7</v>
      </c>
      <c r="K20" s="25">
        <v>8</v>
      </c>
      <c r="L20" s="25">
        <v>9</v>
      </c>
      <c r="M20" s="43">
        <v>10</v>
      </c>
      <c r="N20" s="32" t="s">
        <v>36</v>
      </c>
      <c r="O20" s="58"/>
      <c r="P20" s="32" t="s">
        <v>10</v>
      </c>
      <c r="Q20" s="37" t="s">
        <v>34</v>
      </c>
    </row>
    <row r="21" spans="1:17" ht="16.899999999999999" customHeight="1" x14ac:dyDescent="0.25">
      <c r="A21" s="30"/>
      <c r="B21" s="28"/>
      <c r="C21" s="28"/>
      <c r="D21" s="28"/>
      <c r="E21" s="28"/>
      <c r="F21" s="29"/>
      <c r="G21" s="33"/>
      <c r="H21" s="344" t="s">
        <v>41</v>
      </c>
      <c r="I21" s="28"/>
      <c r="J21" s="28"/>
      <c r="K21" s="28"/>
      <c r="L21" s="28"/>
      <c r="M21" s="29"/>
      <c r="N21" s="33"/>
      <c r="O21" s="333" t="s">
        <v>42</v>
      </c>
      <c r="P21" s="349"/>
      <c r="Q21" s="349"/>
    </row>
    <row r="22" spans="1:17" ht="16.899999999999999" customHeight="1" thickBot="1" x14ac:dyDescent="0.3">
      <c r="A22" s="30"/>
      <c r="B22" s="28"/>
      <c r="C22" s="28"/>
      <c r="D22" s="28"/>
      <c r="E22" s="28"/>
      <c r="F22" s="29"/>
      <c r="G22" s="34"/>
      <c r="H22" s="345"/>
      <c r="I22" s="28"/>
      <c r="J22" s="28"/>
      <c r="K22" s="28"/>
      <c r="L22" s="28"/>
      <c r="M22" s="29"/>
      <c r="N22" s="34"/>
      <c r="O22" s="347"/>
      <c r="P22" s="350"/>
      <c r="Q22" s="350"/>
    </row>
    <row r="23" spans="1:17" ht="16.899999999999999" customHeight="1" x14ac:dyDescent="0.25">
      <c r="B23" s="328" t="s">
        <v>40</v>
      </c>
      <c r="C23" s="328"/>
      <c r="D23" s="328"/>
      <c r="E23" s="328"/>
      <c r="F23" s="328"/>
      <c r="G23" s="31" t="s">
        <v>10</v>
      </c>
      <c r="H23" s="345"/>
      <c r="I23" s="330" t="s">
        <v>40</v>
      </c>
      <c r="J23" s="330"/>
      <c r="K23" s="330"/>
      <c r="L23" s="330"/>
      <c r="M23" s="330"/>
      <c r="N23" s="31" t="s">
        <v>10</v>
      </c>
      <c r="O23" s="347"/>
      <c r="P23" s="31" t="s">
        <v>52</v>
      </c>
      <c r="Q23" s="45"/>
    </row>
    <row r="24" spans="1:17" ht="16.899999999999999" customHeight="1" x14ac:dyDescent="0.25">
      <c r="A24" s="38" t="s">
        <v>54</v>
      </c>
      <c r="B24" s="26">
        <v>1</v>
      </c>
      <c r="C24" s="26">
        <v>2</v>
      </c>
      <c r="D24" s="26">
        <v>3</v>
      </c>
      <c r="E24" s="26">
        <v>4</v>
      </c>
      <c r="F24" s="42">
        <v>5</v>
      </c>
      <c r="G24" s="32" t="s">
        <v>35</v>
      </c>
      <c r="H24" s="345"/>
      <c r="I24" s="25">
        <v>6</v>
      </c>
      <c r="J24" s="25">
        <v>7</v>
      </c>
      <c r="K24" s="25">
        <v>8</v>
      </c>
      <c r="L24" s="25">
        <v>9</v>
      </c>
      <c r="M24" s="43">
        <v>10</v>
      </c>
      <c r="N24" s="32" t="s">
        <v>36</v>
      </c>
      <c r="O24" s="347"/>
      <c r="P24" s="32" t="s">
        <v>10</v>
      </c>
      <c r="Q24" s="46"/>
    </row>
    <row r="25" spans="1:17" ht="16.899999999999999" customHeight="1" x14ac:dyDescent="0.25">
      <c r="A25" s="30"/>
      <c r="B25" s="28"/>
      <c r="C25" s="28"/>
      <c r="D25" s="28"/>
      <c r="E25" s="28"/>
      <c r="F25" s="29"/>
      <c r="G25" s="33"/>
      <c r="H25" s="345"/>
      <c r="I25" s="28"/>
      <c r="J25" s="28"/>
      <c r="K25" s="28"/>
      <c r="L25" s="28"/>
      <c r="M25" s="29"/>
      <c r="N25" s="33"/>
      <c r="O25" s="347"/>
      <c r="P25" s="349"/>
      <c r="Q25" s="349"/>
    </row>
    <row r="26" spans="1:17" ht="16.899999999999999" customHeight="1" thickBot="1" x14ac:dyDescent="0.3">
      <c r="A26" s="30"/>
      <c r="B26" s="28"/>
      <c r="C26" s="28"/>
      <c r="D26" s="28"/>
      <c r="E26" s="28"/>
      <c r="F26" s="29"/>
      <c r="G26" s="34"/>
      <c r="H26" s="346"/>
      <c r="I26" s="28"/>
      <c r="J26" s="28"/>
      <c r="K26" s="28"/>
      <c r="L26" s="28"/>
      <c r="M26" s="29"/>
      <c r="N26" s="34"/>
      <c r="O26" s="348"/>
      <c r="P26" s="350"/>
      <c r="Q26" s="350"/>
    </row>
    <row r="27" spans="1:17" ht="16.899999999999999" customHeight="1" thickBot="1" x14ac:dyDescent="0.3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0"/>
    </row>
    <row r="28" spans="1:17" ht="16.899999999999999" customHeight="1" x14ac:dyDescent="0.25">
      <c r="B28" s="328" t="s">
        <v>40</v>
      </c>
      <c r="C28" s="328"/>
      <c r="D28" s="328"/>
      <c r="E28" s="328"/>
      <c r="F28" s="328"/>
      <c r="G28" s="31" t="s">
        <v>10</v>
      </c>
      <c r="H28" s="39"/>
      <c r="I28" s="330" t="s">
        <v>40</v>
      </c>
      <c r="J28" s="330"/>
      <c r="K28" s="330"/>
      <c r="L28" s="330"/>
      <c r="M28" s="330"/>
      <c r="N28" s="31" t="s">
        <v>10</v>
      </c>
      <c r="O28" s="58"/>
      <c r="P28" s="31" t="s">
        <v>52</v>
      </c>
      <c r="Q28" s="36" t="s">
        <v>38</v>
      </c>
    </row>
    <row r="29" spans="1:17" ht="16.899999999999999" customHeight="1" x14ac:dyDescent="0.25">
      <c r="A29" s="38" t="s">
        <v>53</v>
      </c>
      <c r="B29" s="26">
        <v>1</v>
      </c>
      <c r="C29" s="26">
        <v>2</v>
      </c>
      <c r="D29" s="26">
        <v>3</v>
      </c>
      <c r="E29" s="26">
        <v>4</v>
      </c>
      <c r="F29" s="42">
        <v>5</v>
      </c>
      <c r="G29" s="32" t="s">
        <v>35</v>
      </c>
      <c r="H29" s="39"/>
      <c r="I29" s="25">
        <v>6</v>
      </c>
      <c r="J29" s="25">
        <v>7</v>
      </c>
      <c r="K29" s="25">
        <v>8</v>
      </c>
      <c r="L29" s="25">
        <v>9</v>
      </c>
      <c r="M29" s="43">
        <v>10</v>
      </c>
      <c r="N29" s="32" t="s">
        <v>36</v>
      </c>
      <c r="O29" s="58"/>
      <c r="P29" s="32" t="s">
        <v>10</v>
      </c>
      <c r="Q29" s="37" t="s">
        <v>34</v>
      </c>
    </row>
    <row r="30" spans="1:17" ht="16.899999999999999" customHeight="1" x14ac:dyDescent="0.25">
      <c r="A30" s="30"/>
      <c r="B30" s="28"/>
      <c r="C30" s="28"/>
      <c r="D30" s="28"/>
      <c r="E30" s="28"/>
      <c r="F30" s="29"/>
      <c r="G30" s="33"/>
      <c r="H30" s="344" t="s">
        <v>41</v>
      </c>
      <c r="I30" s="28"/>
      <c r="J30" s="28"/>
      <c r="K30" s="28"/>
      <c r="L30" s="28"/>
      <c r="M30" s="29"/>
      <c r="N30" s="33"/>
      <c r="O30" s="333" t="s">
        <v>42</v>
      </c>
      <c r="P30" s="349"/>
      <c r="Q30" s="349"/>
    </row>
    <row r="31" spans="1:17" ht="16.899999999999999" customHeight="1" thickBot="1" x14ac:dyDescent="0.3">
      <c r="A31" s="30"/>
      <c r="B31" s="28"/>
      <c r="C31" s="28"/>
      <c r="D31" s="28"/>
      <c r="E31" s="28"/>
      <c r="F31" s="29"/>
      <c r="G31" s="34"/>
      <c r="H31" s="345"/>
      <c r="I31" s="28"/>
      <c r="J31" s="28"/>
      <c r="K31" s="28"/>
      <c r="L31" s="28"/>
      <c r="M31" s="29"/>
      <c r="N31" s="34"/>
      <c r="O31" s="347"/>
      <c r="P31" s="350"/>
      <c r="Q31" s="350"/>
    </row>
    <row r="32" spans="1:17" ht="16.899999999999999" customHeight="1" x14ac:dyDescent="0.25">
      <c r="B32" s="328" t="s">
        <v>40</v>
      </c>
      <c r="C32" s="328"/>
      <c r="D32" s="328"/>
      <c r="E32" s="328"/>
      <c r="F32" s="328"/>
      <c r="G32" s="31" t="s">
        <v>10</v>
      </c>
      <c r="H32" s="345"/>
      <c r="I32" s="330" t="s">
        <v>40</v>
      </c>
      <c r="J32" s="330"/>
      <c r="K32" s="330"/>
      <c r="L32" s="330"/>
      <c r="M32" s="330"/>
      <c r="N32" s="31" t="s">
        <v>10</v>
      </c>
      <c r="O32" s="347"/>
      <c r="P32" s="31" t="s">
        <v>52</v>
      </c>
      <c r="Q32" s="45"/>
    </row>
    <row r="33" spans="1:17" ht="16.899999999999999" customHeight="1" x14ac:dyDescent="0.25">
      <c r="A33" s="38" t="s">
        <v>54</v>
      </c>
      <c r="B33" s="26">
        <v>1</v>
      </c>
      <c r="C33" s="26">
        <v>2</v>
      </c>
      <c r="D33" s="26">
        <v>3</v>
      </c>
      <c r="E33" s="26">
        <v>4</v>
      </c>
      <c r="F33" s="42">
        <v>5</v>
      </c>
      <c r="G33" s="32" t="s">
        <v>35</v>
      </c>
      <c r="H33" s="345"/>
      <c r="I33" s="25">
        <v>6</v>
      </c>
      <c r="J33" s="25">
        <v>7</v>
      </c>
      <c r="K33" s="25">
        <v>8</v>
      </c>
      <c r="L33" s="25">
        <v>9</v>
      </c>
      <c r="M33" s="43">
        <v>10</v>
      </c>
      <c r="N33" s="32" t="s">
        <v>36</v>
      </c>
      <c r="O33" s="347"/>
      <c r="P33" s="32" t="s">
        <v>10</v>
      </c>
      <c r="Q33" s="46"/>
    </row>
    <row r="34" spans="1:17" ht="16.899999999999999" customHeight="1" x14ac:dyDescent="0.25">
      <c r="A34" s="30"/>
      <c r="B34" s="28"/>
      <c r="C34" s="28"/>
      <c r="D34" s="28"/>
      <c r="E34" s="28"/>
      <c r="F34" s="29"/>
      <c r="G34" s="33"/>
      <c r="H34" s="345"/>
      <c r="I34" s="28"/>
      <c r="J34" s="28"/>
      <c r="K34" s="28"/>
      <c r="L34" s="28"/>
      <c r="M34" s="29"/>
      <c r="N34" s="33"/>
      <c r="O34" s="347"/>
      <c r="P34" s="349"/>
      <c r="Q34" s="349"/>
    </row>
    <row r="35" spans="1:17" ht="16.899999999999999" customHeight="1" thickBot="1" x14ac:dyDescent="0.3">
      <c r="A35" s="30"/>
      <c r="B35" s="28"/>
      <c r="C35" s="28"/>
      <c r="D35" s="28"/>
      <c r="E35" s="28"/>
      <c r="F35" s="29"/>
      <c r="G35" s="34"/>
      <c r="H35" s="346"/>
      <c r="I35" s="28"/>
      <c r="J35" s="28"/>
      <c r="K35" s="28"/>
      <c r="L35" s="28"/>
      <c r="M35" s="29"/>
      <c r="N35" s="34"/>
      <c r="O35" s="348"/>
      <c r="P35" s="350"/>
      <c r="Q35" s="350"/>
    </row>
    <row r="36" spans="1:17" ht="16.899999999999999" customHeight="1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1"/>
      <c r="P36" s="40"/>
      <c r="Q36" s="40"/>
    </row>
    <row r="37" spans="1:17" ht="16.899999999999999" customHeight="1" x14ac:dyDescent="0.25">
      <c r="A37" s="47"/>
      <c r="B37" s="47"/>
      <c r="C37" s="47"/>
      <c r="D37" s="47"/>
      <c r="E37" s="47"/>
      <c r="F37" s="47"/>
      <c r="G37" s="47"/>
      <c r="H37" s="48"/>
      <c r="I37" s="47"/>
      <c r="J37" s="47"/>
      <c r="K37" s="47"/>
      <c r="L37" s="47"/>
      <c r="M37" s="47"/>
      <c r="N37" s="47"/>
      <c r="O37" s="49"/>
      <c r="P37" s="47"/>
      <c r="Q37" s="47"/>
    </row>
    <row r="38" spans="1:17" ht="16.899999999999999" customHeight="1" x14ac:dyDescent="0.25">
      <c r="A38" s="338" t="s">
        <v>50</v>
      </c>
      <c r="B38" s="338"/>
      <c r="C38" s="338"/>
      <c r="D38" s="338"/>
      <c r="E38" s="338"/>
      <c r="F38" s="339" t="s">
        <v>45</v>
      </c>
      <c r="G38" s="339"/>
      <c r="H38" s="339"/>
      <c r="I38" s="339"/>
      <c r="J38" s="339"/>
      <c r="K38" s="339"/>
      <c r="L38" s="339"/>
      <c r="M38" s="339"/>
      <c r="N38" s="337" t="s">
        <v>44</v>
      </c>
      <c r="O38" s="337"/>
      <c r="P38" s="337"/>
      <c r="Q38" s="337"/>
    </row>
    <row r="39" spans="1:17" ht="16.899999999999999" customHeight="1" x14ac:dyDescent="0.25">
      <c r="A39" s="335" t="s">
        <v>51</v>
      </c>
      <c r="B39" s="336"/>
      <c r="C39" s="336"/>
      <c r="D39" s="336"/>
      <c r="E39" s="336"/>
      <c r="F39" s="336"/>
      <c r="G39" s="336"/>
      <c r="H39" s="336"/>
      <c r="I39" s="44" t="s">
        <v>24</v>
      </c>
      <c r="J39" s="44" t="s">
        <v>46</v>
      </c>
      <c r="K39" s="44" t="s">
        <v>47</v>
      </c>
      <c r="L39" s="44" t="s">
        <v>48</v>
      </c>
      <c r="M39" s="44" t="s">
        <v>49</v>
      </c>
      <c r="N39" s="35"/>
      <c r="O39" s="35"/>
      <c r="P39" s="35"/>
      <c r="Q39" s="30"/>
    </row>
  </sheetData>
  <mergeCells count="44">
    <mergeCell ref="P21:P22"/>
    <mergeCell ref="Q21:Q22"/>
    <mergeCell ref="B23:F23"/>
    <mergeCell ref="I23:M23"/>
    <mergeCell ref="P25:P26"/>
    <mergeCell ref="Q25:Q26"/>
    <mergeCell ref="H21:H26"/>
    <mergeCell ref="O21:O26"/>
    <mergeCell ref="P7:P8"/>
    <mergeCell ref="P3:P4"/>
    <mergeCell ref="Q3:Q4"/>
    <mergeCell ref="Q7:Q8"/>
    <mergeCell ref="H12:H17"/>
    <mergeCell ref="O12:O17"/>
    <mergeCell ref="P12:P13"/>
    <mergeCell ref="Q12:Q13"/>
    <mergeCell ref="O3:O8"/>
    <mergeCell ref="I14:M14"/>
    <mergeCell ref="P16:P17"/>
    <mergeCell ref="Q16:Q17"/>
    <mergeCell ref="A38:E38"/>
    <mergeCell ref="F38:M38"/>
    <mergeCell ref="N38:Q38"/>
    <mergeCell ref="A39:H39"/>
    <mergeCell ref="H30:H35"/>
    <mergeCell ref="O30:O35"/>
    <mergeCell ref="P30:P31"/>
    <mergeCell ref="Q30:Q31"/>
    <mergeCell ref="B32:F32"/>
    <mergeCell ref="I32:M32"/>
    <mergeCell ref="P34:P35"/>
    <mergeCell ref="Q34:Q35"/>
    <mergeCell ref="B1:F1"/>
    <mergeCell ref="I1:M1"/>
    <mergeCell ref="B5:F5"/>
    <mergeCell ref="I5:M5"/>
    <mergeCell ref="B28:F28"/>
    <mergeCell ref="I28:M28"/>
    <mergeCell ref="B10:F10"/>
    <mergeCell ref="I10:M10"/>
    <mergeCell ref="H3:H8"/>
    <mergeCell ref="B14:F14"/>
    <mergeCell ref="B19:F19"/>
    <mergeCell ref="I19:M19"/>
  </mergeCells>
  <pageMargins left="0.5" right="0.25" top="0.75" bottom="0.25" header="0.3" footer="0.3"/>
  <pageSetup orientation="portrait" r:id="rId1"/>
  <headerFooter>
    <oddHeader>&amp;C&amp;"-,Bold"BTL AXE DUALS WATL Score Card 2020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24612-9244-4297-962B-24A950D30AB1}">
  <sheetPr>
    <tabColor theme="7" tint="0.59999389629810485"/>
  </sheetPr>
  <dimension ref="A1:Q39"/>
  <sheetViews>
    <sheetView view="pageLayout" topLeftCell="A17" zoomScaleNormal="100" workbookViewId="0">
      <selection activeCell="O30" sqref="O30:O35"/>
    </sheetView>
  </sheetViews>
  <sheetFormatPr defaultColWidth="8.85546875" defaultRowHeight="16.899999999999999" customHeight="1" x14ac:dyDescent="0.25"/>
  <cols>
    <col min="1" max="1" width="23" style="23" customWidth="1"/>
    <col min="2" max="7" width="4.7109375" style="23" customWidth="1"/>
    <col min="8" max="8" width="1.85546875" style="23" customWidth="1"/>
    <col min="9" max="14" width="4.7109375" style="23" customWidth="1"/>
    <col min="15" max="15" width="1.85546875" style="24" customWidth="1"/>
    <col min="16" max="17" width="6.42578125" style="23" customWidth="1"/>
    <col min="18" max="16384" width="8.85546875" style="23"/>
  </cols>
  <sheetData>
    <row r="1" spans="1:17" ht="16.899999999999999" customHeight="1" x14ac:dyDescent="0.25">
      <c r="A1" s="65" t="s">
        <v>88</v>
      </c>
      <c r="B1" s="328" t="s">
        <v>40</v>
      </c>
      <c r="C1" s="328"/>
      <c r="D1" s="328"/>
      <c r="E1" s="328"/>
      <c r="F1" s="328"/>
      <c r="G1" s="31" t="s">
        <v>10</v>
      </c>
      <c r="H1" s="39"/>
      <c r="I1" s="330" t="s">
        <v>40</v>
      </c>
      <c r="J1" s="330"/>
      <c r="K1" s="330"/>
      <c r="L1" s="330"/>
      <c r="M1" s="330"/>
      <c r="N1" s="31" t="s">
        <v>10</v>
      </c>
      <c r="O1" s="53"/>
      <c r="P1" s="31" t="s">
        <v>52</v>
      </c>
      <c r="Q1" s="36" t="s">
        <v>38</v>
      </c>
    </row>
    <row r="2" spans="1:17" ht="16.899999999999999" customHeight="1" x14ac:dyDescent="0.25">
      <c r="A2" s="38" t="s">
        <v>53</v>
      </c>
      <c r="B2" s="26">
        <v>1</v>
      </c>
      <c r="C2" s="26">
        <v>2</v>
      </c>
      <c r="D2" s="26">
        <v>3</v>
      </c>
      <c r="E2" s="26">
        <v>4</v>
      </c>
      <c r="F2" s="42">
        <v>5</v>
      </c>
      <c r="G2" s="32" t="s">
        <v>35</v>
      </c>
      <c r="H2" s="39"/>
      <c r="I2" s="25">
        <v>6</v>
      </c>
      <c r="J2" s="25">
        <v>7</v>
      </c>
      <c r="K2" s="25">
        <v>8</v>
      </c>
      <c r="L2" s="25">
        <v>9</v>
      </c>
      <c r="M2" s="43">
        <v>10</v>
      </c>
      <c r="N2" s="32" t="s">
        <v>36</v>
      </c>
      <c r="O2" s="53"/>
      <c r="P2" s="32" t="s">
        <v>10</v>
      </c>
      <c r="Q2" s="37" t="s">
        <v>34</v>
      </c>
    </row>
    <row r="3" spans="1:17" ht="16.899999999999999" customHeight="1" x14ac:dyDescent="0.25">
      <c r="A3" s="30"/>
      <c r="B3" s="59"/>
      <c r="C3" s="59"/>
      <c r="D3" s="59"/>
      <c r="E3" s="59"/>
      <c r="F3" s="60"/>
      <c r="G3" s="64">
        <f>SUM(B3:F3)</f>
        <v>0</v>
      </c>
      <c r="H3" s="344" t="s">
        <v>41</v>
      </c>
      <c r="I3" s="59"/>
      <c r="J3" s="59"/>
      <c r="K3" s="59"/>
      <c r="L3" s="59"/>
      <c r="M3" s="60"/>
      <c r="N3" s="64">
        <f>SUM(I3:M3)</f>
        <v>0</v>
      </c>
      <c r="O3" s="333" t="s">
        <v>42</v>
      </c>
      <c r="P3" s="351">
        <f>G3+G4+N3+N4</f>
        <v>0</v>
      </c>
      <c r="Q3" s="349"/>
    </row>
    <row r="4" spans="1:17" ht="16.899999999999999" customHeight="1" thickBot="1" x14ac:dyDescent="0.3">
      <c r="A4" s="30"/>
      <c r="B4" s="59"/>
      <c r="C4" s="59"/>
      <c r="D4" s="59"/>
      <c r="E4" s="59"/>
      <c r="F4" s="60"/>
      <c r="G4" s="64">
        <f>SUM(B4:F4)</f>
        <v>0</v>
      </c>
      <c r="H4" s="345"/>
      <c r="I4" s="59"/>
      <c r="J4" s="59"/>
      <c r="K4" s="59"/>
      <c r="L4" s="59"/>
      <c r="M4" s="60"/>
      <c r="N4" s="64">
        <f>SUM(I4:M4)</f>
        <v>0</v>
      </c>
      <c r="O4" s="347"/>
      <c r="P4" s="352"/>
      <c r="Q4" s="350"/>
    </row>
    <row r="5" spans="1:17" ht="16.899999999999999" customHeight="1" x14ac:dyDescent="0.25">
      <c r="B5" s="328" t="s">
        <v>40</v>
      </c>
      <c r="C5" s="328"/>
      <c r="D5" s="328"/>
      <c r="E5" s="328"/>
      <c r="F5" s="328"/>
      <c r="G5" s="31" t="s">
        <v>10</v>
      </c>
      <c r="H5" s="345"/>
      <c r="I5" s="330" t="s">
        <v>40</v>
      </c>
      <c r="J5" s="330"/>
      <c r="K5" s="330"/>
      <c r="L5" s="330"/>
      <c r="M5" s="330"/>
      <c r="N5" s="31" t="s">
        <v>10</v>
      </c>
      <c r="O5" s="347"/>
      <c r="P5" s="31" t="s">
        <v>52</v>
      </c>
      <c r="Q5" s="45"/>
    </row>
    <row r="6" spans="1:17" ht="16.899999999999999" customHeight="1" x14ac:dyDescent="0.25">
      <c r="A6" s="38" t="s">
        <v>54</v>
      </c>
      <c r="B6" s="26">
        <v>1</v>
      </c>
      <c r="C6" s="26">
        <v>2</v>
      </c>
      <c r="D6" s="26">
        <v>3</v>
      </c>
      <c r="E6" s="26">
        <v>4</v>
      </c>
      <c r="F6" s="42">
        <v>5</v>
      </c>
      <c r="G6" s="32" t="s">
        <v>35</v>
      </c>
      <c r="H6" s="345"/>
      <c r="I6" s="25">
        <v>6</v>
      </c>
      <c r="J6" s="25">
        <v>7</v>
      </c>
      <c r="K6" s="25">
        <v>8</v>
      </c>
      <c r="L6" s="25">
        <v>9</v>
      </c>
      <c r="M6" s="43">
        <v>10</v>
      </c>
      <c r="N6" s="32" t="s">
        <v>36</v>
      </c>
      <c r="O6" s="347"/>
      <c r="P6" s="32" t="s">
        <v>10</v>
      </c>
      <c r="Q6" s="46"/>
    </row>
    <row r="7" spans="1:17" ht="16.899999999999999" customHeight="1" x14ac:dyDescent="0.25">
      <c r="A7" s="30"/>
      <c r="B7" s="59"/>
      <c r="C7" s="59"/>
      <c r="D7" s="59"/>
      <c r="E7" s="59"/>
      <c r="F7" s="60"/>
      <c r="G7" s="64">
        <f>SUM(B7:F7)</f>
        <v>0</v>
      </c>
      <c r="H7" s="345"/>
      <c r="I7" s="59"/>
      <c r="J7" s="59"/>
      <c r="K7" s="59"/>
      <c r="L7" s="59"/>
      <c r="M7" s="60"/>
      <c r="N7" s="64">
        <f>SUM(I7:M7)</f>
        <v>0</v>
      </c>
      <c r="O7" s="347"/>
      <c r="P7" s="351">
        <f>G7+G8+N7+N8</f>
        <v>0</v>
      </c>
      <c r="Q7" s="349"/>
    </row>
    <row r="8" spans="1:17" ht="16.899999999999999" customHeight="1" thickBot="1" x14ac:dyDescent="0.3">
      <c r="A8" s="30"/>
      <c r="B8" s="59"/>
      <c r="C8" s="59"/>
      <c r="D8" s="59"/>
      <c r="E8" s="59"/>
      <c r="F8" s="60"/>
      <c r="G8" s="64">
        <f>SUM(B8:F8)</f>
        <v>0</v>
      </c>
      <c r="H8" s="346"/>
      <c r="I8" s="59"/>
      <c r="J8" s="59"/>
      <c r="K8" s="59"/>
      <c r="L8" s="59"/>
      <c r="M8" s="60"/>
      <c r="N8" s="64">
        <f>SUM(I8:M8)</f>
        <v>0</v>
      </c>
      <c r="O8" s="348"/>
      <c r="P8" s="352"/>
      <c r="Q8" s="350"/>
    </row>
    <row r="9" spans="1:17" ht="16.899999999999999" customHeight="1" thickBot="1" x14ac:dyDescent="0.3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1"/>
      <c r="P9" s="40"/>
      <c r="Q9" s="40"/>
    </row>
    <row r="10" spans="1:17" ht="16.899999999999999" customHeight="1" x14ac:dyDescent="0.25">
      <c r="A10" s="65" t="s">
        <v>88</v>
      </c>
      <c r="B10" s="328" t="s">
        <v>40</v>
      </c>
      <c r="C10" s="328"/>
      <c r="D10" s="328"/>
      <c r="E10" s="328"/>
      <c r="F10" s="328"/>
      <c r="G10" s="31" t="s">
        <v>10</v>
      </c>
      <c r="H10" s="39"/>
      <c r="I10" s="330" t="s">
        <v>40</v>
      </c>
      <c r="J10" s="330"/>
      <c r="K10" s="330"/>
      <c r="L10" s="330"/>
      <c r="M10" s="330"/>
      <c r="N10" s="31" t="s">
        <v>10</v>
      </c>
      <c r="O10" s="58"/>
      <c r="P10" s="31" t="s">
        <v>52</v>
      </c>
      <c r="Q10" s="36" t="s">
        <v>38</v>
      </c>
    </row>
    <row r="11" spans="1:17" ht="16.899999999999999" customHeight="1" x14ac:dyDescent="0.25">
      <c r="A11" s="38" t="s">
        <v>53</v>
      </c>
      <c r="B11" s="26">
        <v>1</v>
      </c>
      <c r="C11" s="26">
        <v>2</v>
      </c>
      <c r="D11" s="26">
        <v>3</v>
      </c>
      <c r="E11" s="26">
        <v>4</v>
      </c>
      <c r="F11" s="42">
        <v>5</v>
      </c>
      <c r="G11" s="32" t="s">
        <v>35</v>
      </c>
      <c r="H11" s="39"/>
      <c r="I11" s="25">
        <v>6</v>
      </c>
      <c r="J11" s="25">
        <v>7</v>
      </c>
      <c r="K11" s="25">
        <v>8</v>
      </c>
      <c r="L11" s="25">
        <v>9</v>
      </c>
      <c r="M11" s="43">
        <v>10</v>
      </c>
      <c r="N11" s="32" t="s">
        <v>36</v>
      </c>
      <c r="O11" s="58"/>
      <c r="P11" s="32" t="s">
        <v>10</v>
      </c>
      <c r="Q11" s="37" t="s">
        <v>34</v>
      </c>
    </row>
    <row r="12" spans="1:17" ht="16.899999999999999" customHeight="1" x14ac:dyDescent="0.25">
      <c r="A12" s="30"/>
      <c r="B12" s="59"/>
      <c r="C12" s="59"/>
      <c r="D12" s="59"/>
      <c r="E12" s="59"/>
      <c r="F12" s="60"/>
      <c r="G12" s="64">
        <f>SUM(B12:F12)</f>
        <v>0</v>
      </c>
      <c r="H12" s="344" t="s">
        <v>41</v>
      </c>
      <c r="I12" s="59"/>
      <c r="J12" s="59"/>
      <c r="K12" s="59"/>
      <c r="L12" s="59"/>
      <c r="M12" s="60"/>
      <c r="N12" s="64">
        <f>SUM(I12:M12)</f>
        <v>0</v>
      </c>
      <c r="O12" s="333" t="s">
        <v>42</v>
      </c>
      <c r="P12" s="351">
        <f>G12+G13+N12+N13</f>
        <v>0</v>
      </c>
      <c r="Q12" s="349"/>
    </row>
    <row r="13" spans="1:17" ht="16.899999999999999" customHeight="1" thickBot="1" x14ac:dyDescent="0.3">
      <c r="A13" s="30"/>
      <c r="B13" s="59"/>
      <c r="C13" s="59"/>
      <c r="D13" s="59"/>
      <c r="E13" s="59"/>
      <c r="F13" s="60"/>
      <c r="G13" s="64">
        <f>SUM(B13:F13)</f>
        <v>0</v>
      </c>
      <c r="H13" s="345"/>
      <c r="I13" s="59"/>
      <c r="J13" s="59"/>
      <c r="K13" s="59"/>
      <c r="L13" s="59"/>
      <c r="M13" s="60"/>
      <c r="N13" s="64">
        <f>SUM(I13:M13)</f>
        <v>0</v>
      </c>
      <c r="O13" s="347"/>
      <c r="P13" s="352"/>
      <c r="Q13" s="350"/>
    </row>
    <row r="14" spans="1:17" ht="16.899999999999999" customHeight="1" x14ac:dyDescent="0.25">
      <c r="B14" s="328" t="s">
        <v>40</v>
      </c>
      <c r="C14" s="328"/>
      <c r="D14" s="328"/>
      <c r="E14" s="328"/>
      <c r="F14" s="328"/>
      <c r="G14" s="31" t="s">
        <v>10</v>
      </c>
      <c r="H14" s="345"/>
      <c r="I14" s="330" t="s">
        <v>40</v>
      </c>
      <c r="J14" s="330"/>
      <c r="K14" s="330"/>
      <c r="L14" s="330"/>
      <c r="M14" s="330"/>
      <c r="N14" s="31" t="s">
        <v>10</v>
      </c>
      <c r="O14" s="347"/>
      <c r="P14" s="31" t="s">
        <v>52</v>
      </c>
      <c r="Q14" s="45"/>
    </row>
    <row r="15" spans="1:17" ht="16.899999999999999" customHeight="1" x14ac:dyDescent="0.25">
      <c r="A15" s="38" t="s">
        <v>54</v>
      </c>
      <c r="B15" s="26">
        <v>1</v>
      </c>
      <c r="C15" s="26">
        <v>2</v>
      </c>
      <c r="D15" s="26">
        <v>3</v>
      </c>
      <c r="E15" s="26">
        <v>4</v>
      </c>
      <c r="F15" s="42">
        <v>5</v>
      </c>
      <c r="G15" s="32" t="s">
        <v>35</v>
      </c>
      <c r="H15" s="345"/>
      <c r="I15" s="25">
        <v>6</v>
      </c>
      <c r="J15" s="25">
        <v>7</v>
      </c>
      <c r="K15" s="25">
        <v>8</v>
      </c>
      <c r="L15" s="25">
        <v>9</v>
      </c>
      <c r="M15" s="43">
        <v>10</v>
      </c>
      <c r="N15" s="32" t="s">
        <v>36</v>
      </c>
      <c r="O15" s="347"/>
      <c r="P15" s="32" t="s">
        <v>10</v>
      </c>
      <c r="Q15" s="46"/>
    </row>
    <row r="16" spans="1:17" ht="16.899999999999999" customHeight="1" x14ac:dyDescent="0.25">
      <c r="A16" s="30"/>
      <c r="B16" s="59"/>
      <c r="C16" s="59"/>
      <c r="D16" s="59"/>
      <c r="E16" s="59"/>
      <c r="F16" s="60"/>
      <c r="G16" s="64">
        <f>SUM(B16:F16)</f>
        <v>0</v>
      </c>
      <c r="H16" s="345"/>
      <c r="I16" s="59"/>
      <c r="J16" s="59"/>
      <c r="K16" s="59"/>
      <c r="L16" s="59"/>
      <c r="M16" s="60"/>
      <c r="N16" s="64">
        <f>SUM(I16:M16)</f>
        <v>0</v>
      </c>
      <c r="O16" s="347"/>
      <c r="P16" s="351">
        <f>G16+G17+N16+N17</f>
        <v>0</v>
      </c>
      <c r="Q16" s="349"/>
    </row>
    <row r="17" spans="1:17" ht="16.899999999999999" customHeight="1" thickBot="1" x14ac:dyDescent="0.3">
      <c r="A17" s="30"/>
      <c r="B17" s="59"/>
      <c r="C17" s="59"/>
      <c r="D17" s="59"/>
      <c r="E17" s="59"/>
      <c r="F17" s="60"/>
      <c r="G17" s="64">
        <f>SUM(B17:F17)</f>
        <v>0</v>
      </c>
      <c r="H17" s="346"/>
      <c r="I17" s="59"/>
      <c r="J17" s="59"/>
      <c r="K17" s="59"/>
      <c r="L17" s="59"/>
      <c r="M17" s="60"/>
      <c r="N17" s="64">
        <f>SUM(I17:M17)</f>
        <v>0</v>
      </c>
      <c r="O17" s="348"/>
      <c r="P17" s="352"/>
      <c r="Q17" s="350"/>
    </row>
    <row r="18" spans="1:17" ht="16.899999999999999" customHeight="1" thickBot="1" x14ac:dyDescent="0.3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1"/>
      <c r="P18" s="40"/>
      <c r="Q18" s="40"/>
    </row>
    <row r="19" spans="1:17" ht="16.899999999999999" customHeight="1" x14ac:dyDescent="0.25">
      <c r="A19" s="65" t="s">
        <v>88</v>
      </c>
      <c r="B19" s="328" t="s">
        <v>40</v>
      </c>
      <c r="C19" s="328"/>
      <c r="D19" s="328"/>
      <c r="E19" s="328"/>
      <c r="F19" s="328"/>
      <c r="G19" s="31" t="s">
        <v>10</v>
      </c>
      <c r="H19" s="39"/>
      <c r="I19" s="330" t="s">
        <v>40</v>
      </c>
      <c r="J19" s="330"/>
      <c r="K19" s="330"/>
      <c r="L19" s="330"/>
      <c r="M19" s="330"/>
      <c r="N19" s="31" t="s">
        <v>10</v>
      </c>
      <c r="O19" s="58"/>
      <c r="P19" s="31" t="s">
        <v>52</v>
      </c>
      <c r="Q19" s="36" t="s">
        <v>38</v>
      </c>
    </row>
    <row r="20" spans="1:17" ht="16.899999999999999" customHeight="1" x14ac:dyDescent="0.25">
      <c r="A20" s="38" t="s">
        <v>53</v>
      </c>
      <c r="B20" s="26">
        <v>1</v>
      </c>
      <c r="C20" s="26">
        <v>2</v>
      </c>
      <c r="D20" s="26">
        <v>3</v>
      </c>
      <c r="E20" s="26">
        <v>4</v>
      </c>
      <c r="F20" s="42">
        <v>5</v>
      </c>
      <c r="G20" s="32" t="s">
        <v>35</v>
      </c>
      <c r="H20" s="39"/>
      <c r="I20" s="25">
        <v>6</v>
      </c>
      <c r="J20" s="25">
        <v>7</v>
      </c>
      <c r="K20" s="25">
        <v>8</v>
      </c>
      <c r="L20" s="25">
        <v>9</v>
      </c>
      <c r="M20" s="43">
        <v>10</v>
      </c>
      <c r="N20" s="32" t="s">
        <v>36</v>
      </c>
      <c r="O20" s="58"/>
      <c r="P20" s="32" t="s">
        <v>10</v>
      </c>
      <c r="Q20" s="37" t="s">
        <v>34</v>
      </c>
    </row>
    <row r="21" spans="1:17" ht="16.899999999999999" customHeight="1" x14ac:dyDescent="0.25">
      <c r="A21" s="30"/>
      <c r="B21" s="59"/>
      <c r="C21" s="59"/>
      <c r="D21" s="59"/>
      <c r="E21" s="59"/>
      <c r="F21" s="60"/>
      <c r="G21" s="64">
        <f>SUM(B21:F21)</f>
        <v>0</v>
      </c>
      <c r="H21" s="344" t="s">
        <v>41</v>
      </c>
      <c r="I21" s="59"/>
      <c r="J21" s="59"/>
      <c r="K21" s="59"/>
      <c r="L21" s="59"/>
      <c r="M21" s="60"/>
      <c r="N21" s="64">
        <f>SUM(I21:M21)</f>
        <v>0</v>
      </c>
      <c r="O21" s="333" t="s">
        <v>42</v>
      </c>
      <c r="P21" s="351">
        <f>G21+G22+N21+N22</f>
        <v>0</v>
      </c>
      <c r="Q21" s="349"/>
    </row>
    <row r="22" spans="1:17" ht="16.899999999999999" customHeight="1" thickBot="1" x14ac:dyDescent="0.3">
      <c r="A22" s="30"/>
      <c r="B22" s="59"/>
      <c r="C22" s="59"/>
      <c r="D22" s="59"/>
      <c r="E22" s="59"/>
      <c r="F22" s="60"/>
      <c r="G22" s="64">
        <f>SUM(B22:F22)</f>
        <v>0</v>
      </c>
      <c r="H22" s="345"/>
      <c r="I22" s="59"/>
      <c r="J22" s="59"/>
      <c r="K22" s="59"/>
      <c r="L22" s="59"/>
      <c r="M22" s="60"/>
      <c r="N22" s="64">
        <f>SUM(I22:M22)</f>
        <v>0</v>
      </c>
      <c r="O22" s="347"/>
      <c r="P22" s="352"/>
      <c r="Q22" s="350"/>
    </row>
    <row r="23" spans="1:17" ht="16.899999999999999" customHeight="1" x14ac:dyDescent="0.25">
      <c r="B23" s="328" t="s">
        <v>40</v>
      </c>
      <c r="C23" s="328"/>
      <c r="D23" s="328"/>
      <c r="E23" s="328"/>
      <c r="F23" s="328"/>
      <c r="G23" s="31" t="s">
        <v>10</v>
      </c>
      <c r="H23" s="345"/>
      <c r="I23" s="330" t="s">
        <v>40</v>
      </c>
      <c r="J23" s="330"/>
      <c r="K23" s="330"/>
      <c r="L23" s="330"/>
      <c r="M23" s="330"/>
      <c r="N23" s="31" t="s">
        <v>10</v>
      </c>
      <c r="O23" s="347"/>
      <c r="P23" s="31" t="s">
        <v>52</v>
      </c>
      <c r="Q23" s="45"/>
    </row>
    <row r="24" spans="1:17" ht="16.899999999999999" customHeight="1" x14ac:dyDescent="0.25">
      <c r="A24" s="38" t="s">
        <v>54</v>
      </c>
      <c r="B24" s="26">
        <v>1</v>
      </c>
      <c r="C24" s="26">
        <v>2</v>
      </c>
      <c r="D24" s="26">
        <v>3</v>
      </c>
      <c r="E24" s="26">
        <v>4</v>
      </c>
      <c r="F24" s="42">
        <v>5</v>
      </c>
      <c r="G24" s="32" t="s">
        <v>35</v>
      </c>
      <c r="H24" s="345"/>
      <c r="I24" s="25">
        <v>6</v>
      </c>
      <c r="J24" s="25">
        <v>7</v>
      </c>
      <c r="K24" s="25">
        <v>8</v>
      </c>
      <c r="L24" s="25">
        <v>9</v>
      </c>
      <c r="M24" s="43">
        <v>10</v>
      </c>
      <c r="N24" s="32" t="s">
        <v>36</v>
      </c>
      <c r="O24" s="347"/>
      <c r="P24" s="32" t="s">
        <v>10</v>
      </c>
      <c r="Q24" s="46"/>
    </row>
    <row r="25" spans="1:17" ht="16.899999999999999" customHeight="1" x14ac:dyDescent="0.25">
      <c r="A25" s="30"/>
      <c r="B25" s="59"/>
      <c r="C25" s="59"/>
      <c r="D25" s="59"/>
      <c r="E25" s="59"/>
      <c r="F25" s="60"/>
      <c r="G25" s="64">
        <f>SUM(B25:F25)</f>
        <v>0</v>
      </c>
      <c r="H25" s="345"/>
      <c r="I25" s="59"/>
      <c r="J25" s="59"/>
      <c r="K25" s="59"/>
      <c r="L25" s="59"/>
      <c r="M25" s="60"/>
      <c r="N25" s="64">
        <f>SUM(I25:M25)</f>
        <v>0</v>
      </c>
      <c r="O25" s="347"/>
      <c r="P25" s="351">
        <f>G25+G26+N25+N26</f>
        <v>0</v>
      </c>
      <c r="Q25" s="349"/>
    </row>
    <row r="26" spans="1:17" ht="16.899999999999999" customHeight="1" thickBot="1" x14ac:dyDescent="0.3">
      <c r="A26" s="30"/>
      <c r="B26" s="59"/>
      <c r="C26" s="59"/>
      <c r="D26" s="59"/>
      <c r="E26" s="59"/>
      <c r="F26" s="60"/>
      <c r="G26" s="64">
        <f>SUM(B26:F26)</f>
        <v>0</v>
      </c>
      <c r="H26" s="346"/>
      <c r="I26" s="59"/>
      <c r="J26" s="59"/>
      <c r="K26" s="59"/>
      <c r="L26" s="59"/>
      <c r="M26" s="60"/>
      <c r="N26" s="64">
        <f>SUM(I26:M26)</f>
        <v>0</v>
      </c>
      <c r="O26" s="348"/>
      <c r="P26" s="352"/>
      <c r="Q26" s="350"/>
    </row>
    <row r="27" spans="1:17" ht="16.899999999999999" customHeight="1" thickBot="1" x14ac:dyDescent="0.3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0"/>
    </row>
    <row r="28" spans="1:17" ht="16.899999999999999" customHeight="1" x14ac:dyDescent="0.25">
      <c r="A28" s="65" t="s">
        <v>88</v>
      </c>
      <c r="B28" s="328" t="s">
        <v>40</v>
      </c>
      <c r="C28" s="328"/>
      <c r="D28" s="328"/>
      <c r="E28" s="328"/>
      <c r="F28" s="328"/>
      <c r="G28" s="31" t="s">
        <v>10</v>
      </c>
      <c r="H28" s="39"/>
      <c r="I28" s="330" t="s">
        <v>40</v>
      </c>
      <c r="J28" s="330"/>
      <c r="K28" s="330"/>
      <c r="L28" s="330"/>
      <c r="M28" s="330"/>
      <c r="N28" s="31" t="s">
        <v>10</v>
      </c>
      <c r="O28" s="58"/>
      <c r="P28" s="31" t="s">
        <v>52</v>
      </c>
      <c r="Q28" s="36" t="s">
        <v>38</v>
      </c>
    </row>
    <row r="29" spans="1:17" ht="16.899999999999999" customHeight="1" x14ac:dyDescent="0.25">
      <c r="A29" s="38" t="s">
        <v>53</v>
      </c>
      <c r="B29" s="26">
        <v>1</v>
      </c>
      <c r="C29" s="26">
        <v>2</v>
      </c>
      <c r="D29" s="26">
        <v>3</v>
      </c>
      <c r="E29" s="26">
        <v>4</v>
      </c>
      <c r="F29" s="42">
        <v>5</v>
      </c>
      <c r="G29" s="32" t="s">
        <v>35</v>
      </c>
      <c r="H29" s="39"/>
      <c r="I29" s="25">
        <v>6</v>
      </c>
      <c r="J29" s="25">
        <v>7</v>
      </c>
      <c r="K29" s="25">
        <v>8</v>
      </c>
      <c r="L29" s="25">
        <v>9</v>
      </c>
      <c r="M29" s="43">
        <v>10</v>
      </c>
      <c r="N29" s="32" t="s">
        <v>36</v>
      </c>
      <c r="O29" s="58"/>
      <c r="P29" s="32" t="s">
        <v>10</v>
      </c>
      <c r="Q29" s="37" t="s">
        <v>34</v>
      </c>
    </row>
    <row r="30" spans="1:17" ht="16.899999999999999" customHeight="1" x14ac:dyDescent="0.25">
      <c r="A30" s="30"/>
      <c r="B30" s="59"/>
      <c r="C30" s="59"/>
      <c r="D30" s="59"/>
      <c r="E30" s="59"/>
      <c r="F30" s="60"/>
      <c r="G30" s="64">
        <f>SUM(B30:F30)</f>
        <v>0</v>
      </c>
      <c r="H30" s="344" t="s">
        <v>41</v>
      </c>
      <c r="I30" s="59"/>
      <c r="J30" s="59"/>
      <c r="K30" s="59"/>
      <c r="L30" s="59"/>
      <c r="M30" s="60"/>
      <c r="N30" s="64">
        <f>SUM(I30:M30)</f>
        <v>0</v>
      </c>
      <c r="O30" s="333" t="s">
        <v>42</v>
      </c>
      <c r="P30" s="351">
        <f>G30+G31+N30+N31</f>
        <v>0</v>
      </c>
      <c r="Q30" s="349"/>
    </row>
    <row r="31" spans="1:17" ht="16.899999999999999" customHeight="1" thickBot="1" x14ac:dyDescent="0.3">
      <c r="A31" s="30"/>
      <c r="B31" s="59"/>
      <c r="C31" s="59"/>
      <c r="D31" s="59"/>
      <c r="E31" s="59"/>
      <c r="F31" s="60"/>
      <c r="G31" s="64">
        <f>SUM(B31:F31)</f>
        <v>0</v>
      </c>
      <c r="H31" s="345"/>
      <c r="I31" s="59"/>
      <c r="J31" s="59"/>
      <c r="K31" s="59"/>
      <c r="L31" s="59"/>
      <c r="M31" s="60"/>
      <c r="N31" s="64">
        <f>SUM(I31:M31)</f>
        <v>0</v>
      </c>
      <c r="O31" s="347"/>
      <c r="P31" s="352"/>
      <c r="Q31" s="350"/>
    </row>
    <row r="32" spans="1:17" ht="16.899999999999999" customHeight="1" x14ac:dyDescent="0.25">
      <c r="B32" s="328" t="s">
        <v>40</v>
      </c>
      <c r="C32" s="328"/>
      <c r="D32" s="328"/>
      <c r="E32" s="328"/>
      <c r="F32" s="328"/>
      <c r="G32" s="31" t="s">
        <v>10</v>
      </c>
      <c r="H32" s="345"/>
      <c r="I32" s="330" t="s">
        <v>40</v>
      </c>
      <c r="J32" s="330"/>
      <c r="K32" s="330"/>
      <c r="L32" s="330"/>
      <c r="M32" s="330"/>
      <c r="N32" s="31" t="s">
        <v>10</v>
      </c>
      <c r="O32" s="347"/>
      <c r="P32" s="31" t="s">
        <v>52</v>
      </c>
      <c r="Q32" s="45"/>
    </row>
    <row r="33" spans="1:17" ht="16.899999999999999" customHeight="1" x14ac:dyDescent="0.25">
      <c r="A33" s="38" t="s">
        <v>54</v>
      </c>
      <c r="B33" s="26">
        <v>1</v>
      </c>
      <c r="C33" s="26">
        <v>2</v>
      </c>
      <c r="D33" s="26">
        <v>3</v>
      </c>
      <c r="E33" s="26">
        <v>4</v>
      </c>
      <c r="F33" s="42">
        <v>5</v>
      </c>
      <c r="G33" s="32" t="s">
        <v>35</v>
      </c>
      <c r="H33" s="345"/>
      <c r="I33" s="25">
        <v>6</v>
      </c>
      <c r="J33" s="25">
        <v>7</v>
      </c>
      <c r="K33" s="25">
        <v>8</v>
      </c>
      <c r="L33" s="25">
        <v>9</v>
      </c>
      <c r="M33" s="43">
        <v>10</v>
      </c>
      <c r="N33" s="32" t="s">
        <v>36</v>
      </c>
      <c r="O33" s="347"/>
      <c r="P33" s="32" t="s">
        <v>10</v>
      </c>
      <c r="Q33" s="46"/>
    </row>
    <row r="34" spans="1:17" ht="16.899999999999999" customHeight="1" x14ac:dyDescent="0.25">
      <c r="A34" s="30"/>
      <c r="B34" s="59"/>
      <c r="C34" s="59"/>
      <c r="D34" s="59"/>
      <c r="E34" s="59"/>
      <c r="F34" s="60"/>
      <c r="G34" s="64">
        <f>SUM(B34:F34)</f>
        <v>0</v>
      </c>
      <c r="H34" s="345"/>
      <c r="I34" s="59"/>
      <c r="J34" s="59"/>
      <c r="K34" s="59"/>
      <c r="L34" s="59"/>
      <c r="M34" s="60"/>
      <c r="N34" s="64">
        <f>SUM(I34:M34)</f>
        <v>0</v>
      </c>
      <c r="O34" s="347"/>
      <c r="P34" s="351">
        <f>G34+G35+N34+N35</f>
        <v>0</v>
      </c>
      <c r="Q34" s="349"/>
    </row>
    <row r="35" spans="1:17" ht="16.899999999999999" customHeight="1" thickBot="1" x14ac:dyDescent="0.3">
      <c r="A35" s="30"/>
      <c r="B35" s="59"/>
      <c r="C35" s="59"/>
      <c r="D35" s="59"/>
      <c r="E35" s="59"/>
      <c r="F35" s="60"/>
      <c r="G35" s="64">
        <f>SUM(B35:F35)</f>
        <v>0</v>
      </c>
      <c r="H35" s="346"/>
      <c r="I35" s="59"/>
      <c r="J35" s="59"/>
      <c r="K35" s="59"/>
      <c r="L35" s="59"/>
      <c r="M35" s="60"/>
      <c r="N35" s="64">
        <f>SUM(I35:M35)</f>
        <v>0</v>
      </c>
      <c r="O35" s="348"/>
      <c r="P35" s="352"/>
      <c r="Q35" s="350"/>
    </row>
    <row r="36" spans="1:17" ht="16.899999999999999" customHeight="1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1"/>
      <c r="P36" s="40"/>
      <c r="Q36" s="40"/>
    </row>
    <row r="37" spans="1:17" ht="16.899999999999999" customHeight="1" x14ac:dyDescent="0.25">
      <c r="A37" s="47"/>
      <c r="B37" s="47"/>
      <c r="C37" s="47"/>
      <c r="D37" s="47"/>
      <c r="E37" s="47"/>
      <c r="F37" s="47"/>
      <c r="G37" s="47"/>
      <c r="H37" s="48"/>
      <c r="I37" s="47"/>
      <c r="J37" s="47"/>
      <c r="K37" s="47"/>
      <c r="L37" s="47"/>
      <c r="M37" s="47"/>
      <c r="N37" s="47"/>
      <c r="O37" s="49"/>
      <c r="P37" s="47"/>
      <c r="Q37" s="47"/>
    </row>
    <row r="38" spans="1:17" ht="16.899999999999999" customHeight="1" x14ac:dyDescent="0.25">
      <c r="A38" s="338" t="s">
        <v>50</v>
      </c>
      <c r="B38" s="338"/>
      <c r="C38" s="338"/>
      <c r="D38" s="338"/>
      <c r="E38" s="338"/>
      <c r="F38" s="339" t="s">
        <v>45</v>
      </c>
      <c r="G38" s="339"/>
      <c r="H38" s="339"/>
      <c r="I38" s="339"/>
      <c r="J38" s="339"/>
      <c r="K38" s="339"/>
      <c r="L38" s="339"/>
      <c r="M38" s="339"/>
      <c r="N38" s="337" t="s">
        <v>44</v>
      </c>
      <c r="O38" s="337"/>
      <c r="P38" s="337"/>
      <c r="Q38" s="337"/>
    </row>
    <row r="39" spans="1:17" ht="16.899999999999999" customHeight="1" x14ac:dyDescent="0.25">
      <c r="A39" s="335" t="s">
        <v>51</v>
      </c>
      <c r="B39" s="336"/>
      <c r="C39" s="336"/>
      <c r="D39" s="336"/>
      <c r="E39" s="336"/>
      <c r="F39" s="336"/>
      <c r="G39" s="336"/>
      <c r="H39" s="336"/>
      <c r="I39" s="44" t="s">
        <v>24</v>
      </c>
      <c r="J39" s="44" t="s">
        <v>46</v>
      </c>
      <c r="K39" s="44" t="s">
        <v>47</v>
      </c>
      <c r="L39" s="44" t="s">
        <v>48</v>
      </c>
      <c r="M39" s="44" t="s">
        <v>49</v>
      </c>
      <c r="N39" s="35"/>
      <c r="O39" s="35"/>
      <c r="P39" s="35"/>
      <c r="Q39" s="30"/>
    </row>
  </sheetData>
  <mergeCells count="44">
    <mergeCell ref="Q3:Q4"/>
    <mergeCell ref="B5:F5"/>
    <mergeCell ref="I5:M5"/>
    <mergeCell ref="P7:P8"/>
    <mergeCell ref="Q7:Q8"/>
    <mergeCell ref="B1:F1"/>
    <mergeCell ref="I1:M1"/>
    <mergeCell ref="H3:H8"/>
    <mergeCell ref="O3:O8"/>
    <mergeCell ref="P3:P4"/>
    <mergeCell ref="Q12:Q13"/>
    <mergeCell ref="B14:F14"/>
    <mergeCell ref="I14:M14"/>
    <mergeCell ref="P16:P17"/>
    <mergeCell ref="Q16:Q17"/>
    <mergeCell ref="B10:F10"/>
    <mergeCell ref="I10:M10"/>
    <mergeCell ref="H12:H17"/>
    <mergeCell ref="O12:O17"/>
    <mergeCell ref="P12:P13"/>
    <mergeCell ref="Q21:Q22"/>
    <mergeCell ref="B23:F23"/>
    <mergeCell ref="I23:M23"/>
    <mergeCell ref="P25:P26"/>
    <mergeCell ref="Q25:Q26"/>
    <mergeCell ref="B19:F19"/>
    <mergeCell ref="I19:M19"/>
    <mergeCell ref="H21:H26"/>
    <mergeCell ref="O21:O26"/>
    <mergeCell ref="P21:P22"/>
    <mergeCell ref="A38:E38"/>
    <mergeCell ref="F38:M38"/>
    <mergeCell ref="N38:Q38"/>
    <mergeCell ref="A39:H39"/>
    <mergeCell ref="B28:F28"/>
    <mergeCell ref="I28:M28"/>
    <mergeCell ref="H30:H35"/>
    <mergeCell ref="O30:O35"/>
    <mergeCell ref="P30:P31"/>
    <mergeCell ref="Q30:Q31"/>
    <mergeCell ref="B32:F32"/>
    <mergeCell ref="I32:M32"/>
    <mergeCell ref="P34:P35"/>
    <mergeCell ref="Q34:Q35"/>
  </mergeCells>
  <pageMargins left="0.5" right="0.25" top="0.75" bottom="0.25" header="0.3" footer="0.3"/>
  <pageSetup orientation="portrait" r:id="rId1"/>
  <headerFooter>
    <oddHeader>&amp;C&amp;"-,Bold"BTL AXE DBLS WATL Score Card 2020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1A0F2-FFD5-4CD8-BB85-CF8BDD47AECA}">
  <sheetPr>
    <tabColor rgb="FFCC99FF"/>
  </sheetPr>
  <dimension ref="A1:I42"/>
  <sheetViews>
    <sheetView view="pageLayout" zoomScaleNormal="100" workbookViewId="0">
      <selection activeCell="E38" sqref="E38"/>
    </sheetView>
  </sheetViews>
  <sheetFormatPr defaultColWidth="8.85546875" defaultRowHeight="16.899999999999999" customHeight="1" x14ac:dyDescent="0.25"/>
  <cols>
    <col min="1" max="1" width="5.28515625" style="23" customWidth="1"/>
    <col min="2" max="2" width="23" style="23" customWidth="1"/>
    <col min="3" max="9" width="9.5703125" style="23" customWidth="1"/>
    <col min="10" max="16384" width="8.85546875" style="23"/>
  </cols>
  <sheetData>
    <row r="1" spans="1:9" ht="16.899999999999999" customHeight="1" x14ac:dyDescent="0.25">
      <c r="C1" s="328" t="s">
        <v>40</v>
      </c>
      <c r="D1" s="328"/>
      <c r="E1" s="328"/>
      <c r="F1" s="328"/>
      <c r="G1" s="328"/>
      <c r="H1" s="31" t="s">
        <v>37</v>
      </c>
      <c r="I1" s="36" t="s">
        <v>38</v>
      </c>
    </row>
    <row r="2" spans="1:9" ht="16.899999999999999" customHeight="1" x14ac:dyDescent="0.25">
      <c r="A2" s="38" t="s">
        <v>60</v>
      </c>
      <c r="B2" s="38" t="s">
        <v>39</v>
      </c>
      <c r="C2" s="26">
        <v>1</v>
      </c>
      <c r="D2" s="26">
        <v>2</v>
      </c>
      <c r="E2" s="26">
        <v>3</v>
      </c>
      <c r="F2" s="26">
        <v>4</v>
      </c>
      <c r="G2" s="42">
        <v>5</v>
      </c>
      <c r="H2" s="32" t="s">
        <v>43</v>
      </c>
      <c r="I2" s="37" t="s">
        <v>34</v>
      </c>
    </row>
    <row r="3" spans="1:9" ht="16.899999999999999" customHeight="1" x14ac:dyDescent="0.25">
      <c r="A3" s="23" t="s">
        <v>58</v>
      </c>
      <c r="B3" s="30"/>
      <c r="C3" s="28"/>
      <c r="D3" s="28"/>
      <c r="E3" s="28"/>
      <c r="F3" s="28"/>
      <c r="G3" s="29"/>
      <c r="H3" s="33"/>
      <c r="I3" s="33"/>
    </row>
    <row r="4" spans="1:9" ht="16.899999999999999" customHeight="1" thickBot="1" x14ac:dyDescent="0.3">
      <c r="A4" s="23" t="s">
        <v>59</v>
      </c>
      <c r="B4" s="30"/>
      <c r="C4" s="28"/>
      <c r="D4" s="28"/>
      <c r="E4" s="28"/>
      <c r="F4" s="28"/>
      <c r="G4" s="29"/>
      <c r="H4" s="34"/>
      <c r="I4" s="34"/>
    </row>
    <row r="5" spans="1:9" ht="16.899999999999999" customHeight="1" thickBot="1" x14ac:dyDescent="0.3">
      <c r="B5" s="40"/>
      <c r="C5" s="40"/>
      <c r="D5" s="40"/>
      <c r="E5" s="40"/>
      <c r="F5" s="40"/>
      <c r="G5" s="40"/>
      <c r="H5" s="40"/>
      <c r="I5" s="40"/>
    </row>
    <row r="6" spans="1:9" ht="16.899999999999999" customHeight="1" x14ac:dyDescent="0.25">
      <c r="C6" s="328" t="s">
        <v>40</v>
      </c>
      <c r="D6" s="328"/>
      <c r="E6" s="328"/>
      <c r="F6" s="328"/>
      <c r="G6" s="328"/>
      <c r="H6" s="31" t="s">
        <v>37</v>
      </c>
      <c r="I6" s="36" t="s">
        <v>38</v>
      </c>
    </row>
    <row r="7" spans="1:9" ht="16.899999999999999" customHeight="1" x14ac:dyDescent="0.25">
      <c r="B7" s="38" t="s">
        <v>39</v>
      </c>
      <c r="C7" s="26">
        <v>1</v>
      </c>
      <c r="D7" s="26">
        <v>2</v>
      </c>
      <c r="E7" s="26">
        <v>3</v>
      </c>
      <c r="F7" s="26">
        <v>4</v>
      </c>
      <c r="G7" s="42">
        <v>5</v>
      </c>
      <c r="H7" s="32" t="s">
        <v>43</v>
      </c>
      <c r="I7" s="37" t="s">
        <v>34</v>
      </c>
    </row>
    <row r="8" spans="1:9" ht="16.899999999999999" customHeight="1" x14ac:dyDescent="0.25">
      <c r="A8" s="23" t="s">
        <v>58</v>
      </c>
      <c r="B8" s="30"/>
      <c r="C8" s="28"/>
      <c r="D8" s="28"/>
      <c r="E8" s="28"/>
      <c r="F8" s="28"/>
      <c r="G8" s="29"/>
      <c r="H8" s="33"/>
      <c r="I8" s="33"/>
    </row>
    <row r="9" spans="1:9" ht="16.899999999999999" customHeight="1" thickBot="1" x14ac:dyDescent="0.3">
      <c r="A9" s="23" t="s">
        <v>59</v>
      </c>
      <c r="B9" s="30"/>
      <c r="C9" s="28"/>
      <c r="D9" s="28"/>
      <c r="E9" s="28"/>
      <c r="F9" s="28"/>
      <c r="G9" s="29"/>
      <c r="H9" s="34"/>
      <c r="I9" s="34"/>
    </row>
    <row r="10" spans="1:9" ht="16.899999999999999" customHeight="1" thickBot="1" x14ac:dyDescent="0.3">
      <c r="B10" s="40"/>
      <c r="C10" s="40"/>
      <c r="D10" s="40"/>
      <c r="E10" s="40"/>
      <c r="F10" s="40"/>
      <c r="G10" s="40"/>
      <c r="H10" s="40"/>
      <c r="I10" s="40"/>
    </row>
    <row r="11" spans="1:9" ht="16.899999999999999" customHeight="1" x14ac:dyDescent="0.25">
      <c r="C11" s="328" t="s">
        <v>40</v>
      </c>
      <c r="D11" s="328"/>
      <c r="E11" s="328"/>
      <c r="F11" s="328"/>
      <c r="G11" s="328"/>
      <c r="H11" s="31" t="s">
        <v>37</v>
      </c>
      <c r="I11" s="36" t="s">
        <v>38</v>
      </c>
    </row>
    <row r="12" spans="1:9" ht="16.899999999999999" customHeight="1" x14ac:dyDescent="0.25">
      <c r="B12" s="38" t="s">
        <v>39</v>
      </c>
      <c r="C12" s="26">
        <v>1</v>
      </c>
      <c r="D12" s="26">
        <v>2</v>
      </c>
      <c r="E12" s="26">
        <v>3</v>
      </c>
      <c r="F12" s="26">
        <v>4</v>
      </c>
      <c r="G12" s="42">
        <v>5</v>
      </c>
      <c r="H12" s="32" t="s">
        <v>43</v>
      </c>
      <c r="I12" s="37" t="s">
        <v>34</v>
      </c>
    </row>
    <row r="13" spans="1:9" ht="16.899999999999999" customHeight="1" x14ac:dyDescent="0.25">
      <c r="A13" s="23" t="s">
        <v>58</v>
      </c>
      <c r="B13" s="30"/>
      <c r="C13" s="28"/>
      <c r="D13" s="28"/>
      <c r="E13" s="28"/>
      <c r="F13" s="28"/>
      <c r="G13" s="29"/>
      <c r="H13" s="33"/>
      <c r="I13" s="33"/>
    </row>
    <row r="14" spans="1:9" ht="16.899999999999999" customHeight="1" thickBot="1" x14ac:dyDescent="0.3">
      <c r="A14" s="23" t="s">
        <v>59</v>
      </c>
      <c r="B14" s="30"/>
      <c r="C14" s="28"/>
      <c r="D14" s="28"/>
      <c r="E14" s="28"/>
      <c r="F14" s="28"/>
      <c r="G14" s="29"/>
      <c r="H14" s="34"/>
      <c r="I14" s="34"/>
    </row>
    <row r="15" spans="1:9" ht="16.899999999999999" customHeight="1" thickBot="1" x14ac:dyDescent="0.3">
      <c r="B15" s="40"/>
      <c r="C15" s="40"/>
      <c r="D15" s="40"/>
      <c r="E15" s="40"/>
      <c r="F15" s="40"/>
      <c r="G15" s="40"/>
      <c r="H15" s="40"/>
      <c r="I15" s="40"/>
    </row>
    <row r="16" spans="1:9" ht="16.899999999999999" customHeight="1" x14ac:dyDescent="0.25">
      <c r="C16" s="328" t="s">
        <v>40</v>
      </c>
      <c r="D16" s="328"/>
      <c r="E16" s="328"/>
      <c r="F16" s="328"/>
      <c r="G16" s="328"/>
      <c r="H16" s="31" t="s">
        <v>37</v>
      </c>
      <c r="I16" s="36" t="s">
        <v>38</v>
      </c>
    </row>
    <row r="17" spans="1:9" ht="16.899999999999999" customHeight="1" x14ac:dyDescent="0.25">
      <c r="B17" s="38" t="s">
        <v>39</v>
      </c>
      <c r="C17" s="26">
        <v>1</v>
      </c>
      <c r="D17" s="26">
        <v>2</v>
      </c>
      <c r="E17" s="26">
        <v>3</v>
      </c>
      <c r="F17" s="26">
        <v>4</v>
      </c>
      <c r="G17" s="42">
        <v>5</v>
      </c>
      <c r="H17" s="32" t="s">
        <v>43</v>
      </c>
      <c r="I17" s="37" t="s">
        <v>34</v>
      </c>
    </row>
    <row r="18" spans="1:9" ht="16.899999999999999" customHeight="1" x14ac:dyDescent="0.25">
      <c r="A18" s="23" t="s">
        <v>58</v>
      </c>
      <c r="B18" s="30"/>
      <c r="C18" s="28"/>
      <c r="D18" s="28"/>
      <c r="E18" s="28"/>
      <c r="F18" s="28"/>
      <c r="G18" s="29"/>
      <c r="H18" s="33"/>
      <c r="I18" s="33"/>
    </row>
    <row r="19" spans="1:9" ht="16.899999999999999" customHeight="1" thickBot="1" x14ac:dyDescent="0.3">
      <c r="A19" s="23" t="s">
        <v>59</v>
      </c>
      <c r="B19" s="30"/>
      <c r="C19" s="28"/>
      <c r="D19" s="28"/>
      <c r="E19" s="28"/>
      <c r="F19" s="28"/>
      <c r="G19" s="29"/>
      <c r="H19" s="34"/>
      <c r="I19" s="34"/>
    </row>
    <row r="20" spans="1:9" ht="16.899999999999999" customHeight="1" thickBot="1" x14ac:dyDescent="0.3">
      <c r="B20" s="40"/>
      <c r="C20" s="40"/>
      <c r="D20" s="40"/>
      <c r="E20" s="40"/>
      <c r="F20" s="40"/>
      <c r="G20" s="40"/>
      <c r="H20" s="40"/>
      <c r="I20" s="40"/>
    </row>
    <row r="21" spans="1:9" ht="16.899999999999999" customHeight="1" x14ac:dyDescent="0.25">
      <c r="C21" s="328" t="s">
        <v>40</v>
      </c>
      <c r="D21" s="328"/>
      <c r="E21" s="328"/>
      <c r="F21" s="328"/>
      <c r="G21" s="328"/>
      <c r="H21" s="31" t="s">
        <v>37</v>
      </c>
      <c r="I21" s="36" t="s">
        <v>38</v>
      </c>
    </row>
    <row r="22" spans="1:9" ht="16.899999999999999" customHeight="1" x14ac:dyDescent="0.25">
      <c r="B22" s="38" t="s">
        <v>39</v>
      </c>
      <c r="C22" s="26">
        <v>1</v>
      </c>
      <c r="D22" s="26">
        <v>2</v>
      </c>
      <c r="E22" s="26">
        <v>3</v>
      </c>
      <c r="F22" s="26">
        <v>4</v>
      </c>
      <c r="G22" s="42">
        <v>5</v>
      </c>
      <c r="H22" s="32" t="s">
        <v>43</v>
      </c>
      <c r="I22" s="37" t="s">
        <v>34</v>
      </c>
    </row>
    <row r="23" spans="1:9" ht="16.899999999999999" customHeight="1" x14ac:dyDescent="0.25">
      <c r="A23" s="23" t="s">
        <v>58</v>
      </c>
      <c r="B23" s="30"/>
      <c r="C23" s="28"/>
      <c r="D23" s="28"/>
      <c r="E23" s="28"/>
      <c r="F23" s="28"/>
      <c r="G23" s="29"/>
      <c r="H23" s="33"/>
      <c r="I23" s="33"/>
    </row>
    <row r="24" spans="1:9" ht="16.899999999999999" customHeight="1" thickBot="1" x14ac:dyDescent="0.3">
      <c r="A24" s="23" t="s">
        <v>59</v>
      </c>
      <c r="B24" s="30"/>
      <c r="C24" s="28"/>
      <c r="D24" s="28"/>
      <c r="E24" s="28"/>
      <c r="F24" s="28"/>
      <c r="G24" s="29"/>
      <c r="H24" s="34"/>
      <c r="I24" s="34"/>
    </row>
    <row r="25" spans="1:9" ht="16.899999999999999" customHeight="1" thickBot="1" x14ac:dyDescent="0.3">
      <c r="B25" s="40"/>
      <c r="C25" s="40"/>
      <c r="D25" s="40"/>
      <c r="E25" s="40"/>
      <c r="F25" s="40"/>
      <c r="G25" s="40"/>
      <c r="H25" s="40"/>
      <c r="I25" s="40"/>
    </row>
    <row r="26" spans="1:9" ht="16.899999999999999" customHeight="1" x14ac:dyDescent="0.25">
      <c r="C26" s="328" t="s">
        <v>40</v>
      </c>
      <c r="D26" s="328"/>
      <c r="E26" s="328"/>
      <c r="F26" s="328"/>
      <c r="G26" s="328"/>
      <c r="H26" s="31" t="s">
        <v>37</v>
      </c>
      <c r="I26" s="36" t="s">
        <v>38</v>
      </c>
    </row>
    <row r="27" spans="1:9" ht="16.899999999999999" customHeight="1" x14ac:dyDescent="0.25">
      <c r="B27" s="38" t="s">
        <v>39</v>
      </c>
      <c r="C27" s="26">
        <v>1</v>
      </c>
      <c r="D27" s="26">
        <v>2</v>
      </c>
      <c r="E27" s="26">
        <v>3</v>
      </c>
      <c r="F27" s="26">
        <v>4</v>
      </c>
      <c r="G27" s="42">
        <v>5</v>
      </c>
      <c r="H27" s="32" t="s">
        <v>43</v>
      </c>
      <c r="I27" s="37" t="s">
        <v>34</v>
      </c>
    </row>
    <row r="28" spans="1:9" ht="16.899999999999999" customHeight="1" x14ac:dyDescent="0.25">
      <c r="A28" s="23" t="s">
        <v>58</v>
      </c>
      <c r="B28" s="30"/>
      <c r="C28" s="28"/>
      <c r="D28" s="28"/>
      <c r="E28" s="28"/>
      <c r="F28" s="28"/>
      <c r="G28" s="29"/>
      <c r="H28" s="33"/>
      <c r="I28" s="33"/>
    </row>
    <row r="29" spans="1:9" ht="16.899999999999999" customHeight="1" thickBot="1" x14ac:dyDescent="0.3">
      <c r="A29" s="23" t="s">
        <v>59</v>
      </c>
      <c r="B29" s="30"/>
      <c r="C29" s="28"/>
      <c r="D29" s="28"/>
      <c r="E29" s="28"/>
      <c r="F29" s="28"/>
      <c r="G29" s="29"/>
      <c r="H29" s="34"/>
      <c r="I29" s="34"/>
    </row>
    <row r="30" spans="1:9" ht="16.899999999999999" customHeight="1" thickBot="1" x14ac:dyDescent="0.3">
      <c r="B30" s="40"/>
      <c r="C30" s="40"/>
      <c r="D30" s="40"/>
      <c r="E30" s="40"/>
      <c r="F30" s="40"/>
      <c r="G30" s="40"/>
      <c r="H30" s="40"/>
      <c r="I30" s="40"/>
    </row>
    <row r="31" spans="1:9" ht="16.899999999999999" customHeight="1" x14ac:dyDescent="0.25">
      <c r="C31" s="328" t="s">
        <v>40</v>
      </c>
      <c r="D31" s="328"/>
      <c r="E31" s="328"/>
      <c r="F31" s="328"/>
      <c r="G31" s="328"/>
      <c r="H31" s="31" t="s">
        <v>37</v>
      </c>
      <c r="I31" s="36" t="s">
        <v>38</v>
      </c>
    </row>
    <row r="32" spans="1:9" ht="16.899999999999999" customHeight="1" x14ac:dyDescent="0.25">
      <c r="B32" s="38" t="s">
        <v>39</v>
      </c>
      <c r="C32" s="26">
        <v>1</v>
      </c>
      <c r="D32" s="26">
        <v>2</v>
      </c>
      <c r="E32" s="26">
        <v>3</v>
      </c>
      <c r="F32" s="26">
        <v>4</v>
      </c>
      <c r="G32" s="42">
        <v>5</v>
      </c>
      <c r="H32" s="32" t="s">
        <v>43</v>
      </c>
      <c r="I32" s="37" t="s">
        <v>34</v>
      </c>
    </row>
    <row r="33" spans="1:9" ht="16.899999999999999" customHeight="1" x14ac:dyDescent="0.25">
      <c r="A33" s="23" t="s">
        <v>58</v>
      </c>
      <c r="B33" s="30"/>
      <c r="C33" s="28"/>
      <c r="D33" s="28"/>
      <c r="E33" s="28"/>
      <c r="F33" s="28"/>
      <c r="G33" s="29"/>
      <c r="H33" s="33"/>
      <c r="I33" s="33"/>
    </row>
    <row r="34" spans="1:9" ht="16.899999999999999" customHeight="1" thickBot="1" x14ac:dyDescent="0.3">
      <c r="A34" s="23" t="s">
        <v>59</v>
      </c>
      <c r="B34" s="30"/>
      <c r="C34" s="28"/>
      <c r="D34" s="28"/>
      <c r="E34" s="28"/>
      <c r="F34" s="28"/>
      <c r="G34" s="29"/>
      <c r="H34" s="34"/>
      <c r="I34" s="34"/>
    </row>
    <row r="35" spans="1:9" ht="16.899999999999999" customHeight="1" thickBot="1" x14ac:dyDescent="0.3">
      <c r="B35" s="40"/>
      <c r="C35" s="40"/>
      <c r="D35" s="40"/>
      <c r="E35" s="40"/>
      <c r="F35" s="40"/>
      <c r="G35" s="40"/>
      <c r="H35" s="40"/>
      <c r="I35" s="40"/>
    </row>
    <row r="36" spans="1:9" ht="16.899999999999999" customHeight="1" x14ac:dyDescent="0.25">
      <c r="C36" s="328" t="s">
        <v>40</v>
      </c>
      <c r="D36" s="328"/>
      <c r="E36" s="328"/>
      <c r="F36" s="328"/>
      <c r="G36" s="328"/>
      <c r="H36" s="31" t="s">
        <v>37</v>
      </c>
      <c r="I36" s="36" t="s">
        <v>38</v>
      </c>
    </row>
    <row r="37" spans="1:9" ht="16.899999999999999" customHeight="1" x14ac:dyDescent="0.25">
      <c r="B37" s="38" t="s">
        <v>39</v>
      </c>
      <c r="C37" s="26">
        <v>1</v>
      </c>
      <c r="D37" s="26">
        <v>2</v>
      </c>
      <c r="E37" s="26">
        <v>3</v>
      </c>
      <c r="F37" s="26">
        <v>4</v>
      </c>
      <c r="G37" s="42">
        <v>5</v>
      </c>
      <c r="H37" s="32" t="s">
        <v>43</v>
      </c>
      <c r="I37" s="37" t="s">
        <v>34</v>
      </c>
    </row>
    <row r="38" spans="1:9" ht="16.899999999999999" customHeight="1" x14ac:dyDescent="0.25">
      <c r="A38" s="23" t="s">
        <v>58</v>
      </c>
      <c r="B38" s="30"/>
      <c r="C38" s="28"/>
      <c r="D38" s="28"/>
      <c r="E38" s="28"/>
      <c r="F38" s="28"/>
      <c r="G38" s="29"/>
      <c r="H38" s="33"/>
      <c r="I38" s="33"/>
    </row>
    <row r="39" spans="1:9" ht="16.899999999999999" customHeight="1" thickBot="1" x14ac:dyDescent="0.3">
      <c r="A39" s="23" t="s">
        <v>59</v>
      </c>
      <c r="B39" s="30"/>
      <c r="C39" s="28"/>
      <c r="D39" s="28"/>
      <c r="E39" s="28"/>
      <c r="F39" s="28"/>
      <c r="G39" s="29"/>
      <c r="H39" s="34"/>
      <c r="I39" s="34"/>
    </row>
    <row r="40" spans="1:9" ht="16.899999999999999" customHeight="1" x14ac:dyDescent="0.25">
      <c r="B40" s="40"/>
      <c r="C40" s="40"/>
      <c r="D40" s="40"/>
      <c r="E40" s="40"/>
      <c r="F40" s="40"/>
      <c r="G40" s="40"/>
      <c r="H40" s="40"/>
      <c r="I40" s="40"/>
    </row>
    <row r="41" spans="1:9" ht="16.899999999999999" customHeight="1" x14ac:dyDescent="0.25">
      <c r="B41" s="353" t="s">
        <v>55</v>
      </c>
      <c r="C41" s="353"/>
      <c r="D41" s="353"/>
      <c r="E41" s="354" t="s">
        <v>56</v>
      </c>
      <c r="F41" s="354"/>
      <c r="G41" s="354"/>
      <c r="H41" s="337" t="s">
        <v>44</v>
      </c>
      <c r="I41" s="337"/>
    </row>
    <row r="42" spans="1:9" ht="16.899999999999999" customHeight="1" x14ac:dyDescent="0.25">
      <c r="B42" s="335" t="s">
        <v>57</v>
      </c>
      <c r="C42" s="336"/>
      <c r="D42" s="336"/>
      <c r="E42" s="336"/>
      <c r="F42" s="336"/>
      <c r="G42" s="336"/>
      <c r="H42" s="35"/>
      <c r="I42" s="30"/>
    </row>
  </sheetData>
  <mergeCells count="12">
    <mergeCell ref="H41:I41"/>
    <mergeCell ref="B42:G42"/>
    <mergeCell ref="B41:D41"/>
    <mergeCell ref="E41:G41"/>
    <mergeCell ref="C31:G31"/>
    <mergeCell ref="C36:G36"/>
    <mergeCell ref="C26:G26"/>
    <mergeCell ref="C16:G16"/>
    <mergeCell ref="C21:G21"/>
    <mergeCell ref="C11:G11"/>
    <mergeCell ref="C1:G1"/>
    <mergeCell ref="C6:G6"/>
  </mergeCells>
  <pageMargins left="0.5" right="0.25" top="0.75" bottom="0.25" header="0.3" footer="0.3"/>
  <pageSetup orientation="portrait" r:id="rId1"/>
  <headerFooter>
    <oddHeader>&amp;C&amp;"-,Bold"BTL AXE BIG AXE WATL Score Card 2020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194A8-5852-401A-8BD6-22C024E29FB6}">
  <sheetPr>
    <tabColor theme="7" tint="0.79998168889431442"/>
  </sheetPr>
  <dimension ref="A1:I42"/>
  <sheetViews>
    <sheetView view="pageLayout" zoomScaleNormal="100" workbookViewId="0">
      <selection activeCell="D3" sqref="D3"/>
    </sheetView>
  </sheetViews>
  <sheetFormatPr defaultColWidth="8.85546875" defaultRowHeight="16.899999999999999" customHeight="1" x14ac:dyDescent="0.25"/>
  <cols>
    <col min="1" max="1" width="5.28515625" style="23" customWidth="1"/>
    <col min="2" max="2" width="23" style="23" customWidth="1"/>
    <col min="3" max="9" width="9.5703125" style="23" customWidth="1"/>
    <col min="10" max="16384" width="8.85546875" style="23"/>
  </cols>
  <sheetData>
    <row r="1" spans="1:9" ht="16.899999999999999" customHeight="1" x14ac:dyDescent="0.25">
      <c r="B1" s="65" t="s">
        <v>88</v>
      </c>
      <c r="C1" s="328" t="s">
        <v>40</v>
      </c>
      <c r="D1" s="328"/>
      <c r="E1" s="328"/>
      <c r="F1" s="328"/>
      <c r="G1" s="328"/>
      <c r="H1" s="31" t="s">
        <v>37</v>
      </c>
      <c r="I1" s="36" t="s">
        <v>38</v>
      </c>
    </row>
    <row r="2" spans="1:9" ht="16.899999999999999" customHeight="1" x14ac:dyDescent="0.25">
      <c r="A2" s="38" t="s">
        <v>60</v>
      </c>
      <c r="B2" s="38" t="s">
        <v>39</v>
      </c>
      <c r="C2" s="26">
        <v>1</v>
      </c>
      <c r="D2" s="26">
        <v>2</v>
      </c>
      <c r="E2" s="26">
        <v>3</v>
      </c>
      <c r="F2" s="26">
        <v>4</v>
      </c>
      <c r="G2" s="42">
        <v>5</v>
      </c>
      <c r="H2" s="32" t="s">
        <v>43</v>
      </c>
      <c r="I2" s="37" t="s">
        <v>34</v>
      </c>
    </row>
    <row r="3" spans="1:9" ht="16.899999999999999" customHeight="1" x14ac:dyDescent="0.25">
      <c r="A3" s="23" t="s">
        <v>58</v>
      </c>
      <c r="B3" s="30"/>
      <c r="C3" s="59"/>
      <c r="D3" s="59"/>
      <c r="E3" s="59"/>
      <c r="F3" s="59"/>
      <c r="G3" s="60"/>
      <c r="H3" s="64">
        <f>C3+D3+E3+F3+G3</f>
        <v>0</v>
      </c>
      <c r="I3" s="33"/>
    </row>
    <row r="4" spans="1:9" ht="16.899999999999999" customHeight="1" thickBot="1" x14ac:dyDescent="0.3">
      <c r="A4" s="23" t="s">
        <v>59</v>
      </c>
      <c r="B4" s="30"/>
      <c r="C4" s="59"/>
      <c r="D4" s="59"/>
      <c r="E4" s="59"/>
      <c r="F4" s="59"/>
      <c r="G4" s="60"/>
      <c r="H4" s="64">
        <f>C4+D4+E4+F4+G4</f>
        <v>0</v>
      </c>
      <c r="I4" s="34"/>
    </row>
    <row r="5" spans="1:9" ht="16.899999999999999" customHeight="1" thickBot="1" x14ac:dyDescent="0.3">
      <c r="B5" s="40"/>
      <c r="C5" s="40"/>
      <c r="D5" s="40"/>
      <c r="E5" s="40"/>
      <c r="F5" s="40"/>
      <c r="G5" s="40"/>
      <c r="H5" s="40"/>
      <c r="I5" s="40"/>
    </row>
    <row r="6" spans="1:9" ht="16.899999999999999" customHeight="1" x14ac:dyDescent="0.25">
      <c r="B6" s="65" t="s">
        <v>88</v>
      </c>
      <c r="C6" s="328" t="s">
        <v>40</v>
      </c>
      <c r="D6" s="328"/>
      <c r="E6" s="328"/>
      <c r="F6" s="328"/>
      <c r="G6" s="328"/>
      <c r="H6" s="31" t="s">
        <v>37</v>
      </c>
      <c r="I6" s="36" t="s">
        <v>38</v>
      </c>
    </row>
    <row r="7" spans="1:9" ht="16.899999999999999" customHeight="1" x14ac:dyDescent="0.25">
      <c r="A7" s="38" t="s">
        <v>60</v>
      </c>
      <c r="B7" s="38" t="s">
        <v>39</v>
      </c>
      <c r="C7" s="26">
        <v>1</v>
      </c>
      <c r="D7" s="26">
        <v>2</v>
      </c>
      <c r="E7" s="26">
        <v>3</v>
      </c>
      <c r="F7" s="26">
        <v>4</v>
      </c>
      <c r="G7" s="42">
        <v>5</v>
      </c>
      <c r="H7" s="32" t="s">
        <v>43</v>
      </c>
      <c r="I7" s="37" t="s">
        <v>34</v>
      </c>
    </row>
    <row r="8" spans="1:9" ht="16.899999999999999" customHeight="1" x14ac:dyDescent="0.25">
      <c r="A8" s="23" t="s">
        <v>58</v>
      </c>
      <c r="B8" s="30"/>
      <c r="C8" s="59"/>
      <c r="D8" s="59"/>
      <c r="E8" s="59"/>
      <c r="F8" s="59"/>
      <c r="G8" s="60"/>
      <c r="H8" s="64">
        <f>C8+D8+E8+F8+G8</f>
        <v>0</v>
      </c>
      <c r="I8" s="33"/>
    </row>
    <row r="9" spans="1:9" ht="16.899999999999999" customHeight="1" thickBot="1" x14ac:dyDescent="0.3">
      <c r="A9" s="23" t="s">
        <v>59</v>
      </c>
      <c r="B9" s="30"/>
      <c r="C9" s="59"/>
      <c r="D9" s="59"/>
      <c r="E9" s="59"/>
      <c r="F9" s="59"/>
      <c r="G9" s="60"/>
      <c r="H9" s="64">
        <f>C9+D9+E9+F9+G9</f>
        <v>0</v>
      </c>
      <c r="I9" s="34"/>
    </row>
    <row r="10" spans="1:9" ht="16.899999999999999" customHeight="1" thickBot="1" x14ac:dyDescent="0.3">
      <c r="B10" s="40"/>
      <c r="C10" s="40"/>
      <c r="D10" s="40"/>
      <c r="E10" s="40"/>
      <c r="F10" s="40"/>
      <c r="G10" s="40"/>
      <c r="H10" s="40"/>
      <c r="I10" s="40"/>
    </row>
    <row r="11" spans="1:9" ht="16.899999999999999" customHeight="1" x14ac:dyDescent="0.25">
      <c r="B11" s="65" t="s">
        <v>88</v>
      </c>
      <c r="C11" s="328" t="s">
        <v>40</v>
      </c>
      <c r="D11" s="328"/>
      <c r="E11" s="328"/>
      <c r="F11" s="328"/>
      <c r="G11" s="328"/>
      <c r="H11" s="31" t="s">
        <v>37</v>
      </c>
      <c r="I11" s="36" t="s">
        <v>38</v>
      </c>
    </row>
    <row r="12" spans="1:9" ht="16.899999999999999" customHeight="1" x14ac:dyDescent="0.25">
      <c r="A12" s="38" t="s">
        <v>60</v>
      </c>
      <c r="B12" s="38" t="s">
        <v>39</v>
      </c>
      <c r="C12" s="26">
        <v>1</v>
      </c>
      <c r="D12" s="26">
        <v>2</v>
      </c>
      <c r="E12" s="26">
        <v>3</v>
      </c>
      <c r="F12" s="26">
        <v>4</v>
      </c>
      <c r="G12" s="42">
        <v>5</v>
      </c>
      <c r="H12" s="32" t="s">
        <v>43</v>
      </c>
      <c r="I12" s="37" t="s">
        <v>34</v>
      </c>
    </row>
    <row r="13" spans="1:9" ht="16.899999999999999" customHeight="1" x14ac:dyDescent="0.25">
      <c r="A13" s="23" t="s">
        <v>58</v>
      </c>
      <c r="B13" s="30"/>
      <c r="C13" s="59"/>
      <c r="D13" s="59"/>
      <c r="E13" s="59"/>
      <c r="F13" s="59"/>
      <c r="G13" s="60"/>
      <c r="H13" s="64">
        <f>C13+D13+E13+F13+G13</f>
        <v>0</v>
      </c>
      <c r="I13" s="33"/>
    </row>
    <row r="14" spans="1:9" ht="16.899999999999999" customHeight="1" thickBot="1" x14ac:dyDescent="0.3">
      <c r="A14" s="23" t="s">
        <v>59</v>
      </c>
      <c r="B14" s="30"/>
      <c r="C14" s="59"/>
      <c r="D14" s="59"/>
      <c r="E14" s="59"/>
      <c r="F14" s="59"/>
      <c r="G14" s="60"/>
      <c r="H14" s="64">
        <f>C14+D14+E14+F14+G14</f>
        <v>0</v>
      </c>
      <c r="I14" s="34"/>
    </row>
    <row r="15" spans="1:9" ht="16.899999999999999" customHeight="1" thickBot="1" x14ac:dyDescent="0.3">
      <c r="B15" s="40"/>
      <c r="C15" s="40"/>
      <c r="D15" s="40"/>
      <c r="E15" s="40"/>
      <c r="F15" s="40"/>
      <c r="G15" s="40"/>
      <c r="H15" s="40"/>
      <c r="I15" s="40"/>
    </row>
    <row r="16" spans="1:9" ht="16.899999999999999" customHeight="1" x14ac:dyDescent="0.25">
      <c r="B16" s="65" t="s">
        <v>88</v>
      </c>
      <c r="C16" s="328" t="s">
        <v>40</v>
      </c>
      <c r="D16" s="328"/>
      <c r="E16" s="328"/>
      <c r="F16" s="328"/>
      <c r="G16" s="328"/>
      <c r="H16" s="31" t="s">
        <v>37</v>
      </c>
      <c r="I16" s="36" t="s">
        <v>38</v>
      </c>
    </row>
    <row r="17" spans="1:9" ht="16.899999999999999" customHeight="1" x14ac:dyDescent="0.25">
      <c r="A17" s="38" t="s">
        <v>60</v>
      </c>
      <c r="B17" s="38" t="s">
        <v>39</v>
      </c>
      <c r="C17" s="26">
        <v>1</v>
      </c>
      <c r="D17" s="26">
        <v>2</v>
      </c>
      <c r="E17" s="26">
        <v>3</v>
      </c>
      <c r="F17" s="26">
        <v>4</v>
      </c>
      <c r="G17" s="42">
        <v>5</v>
      </c>
      <c r="H17" s="32" t="s">
        <v>43</v>
      </c>
      <c r="I17" s="37" t="s">
        <v>34</v>
      </c>
    </row>
    <row r="18" spans="1:9" ht="16.899999999999999" customHeight="1" x14ac:dyDescent="0.25">
      <c r="A18" s="23" t="s">
        <v>58</v>
      </c>
      <c r="B18" s="30"/>
      <c r="C18" s="59"/>
      <c r="D18" s="59"/>
      <c r="E18" s="59"/>
      <c r="F18" s="59"/>
      <c r="G18" s="60"/>
      <c r="H18" s="64">
        <f>C18+D18+E18+F18+G18</f>
        <v>0</v>
      </c>
      <c r="I18" s="33"/>
    </row>
    <row r="19" spans="1:9" ht="16.899999999999999" customHeight="1" thickBot="1" x14ac:dyDescent="0.3">
      <c r="A19" s="23" t="s">
        <v>59</v>
      </c>
      <c r="B19" s="30"/>
      <c r="C19" s="59"/>
      <c r="D19" s="59"/>
      <c r="E19" s="59"/>
      <c r="F19" s="59"/>
      <c r="G19" s="60"/>
      <c r="H19" s="64">
        <f>C19+D19+E19+F19+G19</f>
        <v>0</v>
      </c>
      <c r="I19" s="34"/>
    </row>
    <row r="20" spans="1:9" ht="16.899999999999999" customHeight="1" thickBot="1" x14ac:dyDescent="0.3">
      <c r="B20" s="40"/>
      <c r="C20" s="40"/>
      <c r="D20" s="40"/>
      <c r="E20" s="40"/>
      <c r="F20" s="40"/>
      <c r="G20" s="40"/>
      <c r="H20" s="40"/>
      <c r="I20" s="40"/>
    </row>
    <row r="21" spans="1:9" ht="16.899999999999999" customHeight="1" x14ac:dyDescent="0.25">
      <c r="B21" s="65" t="s">
        <v>88</v>
      </c>
      <c r="C21" s="328" t="s">
        <v>40</v>
      </c>
      <c r="D21" s="328"/>
      <c r="E21" s="328"/>
      <c r="F21" s="328"/>
      <c r="G21" s="328"/>
      <c r="H21" s="31" t="s">
        <v>37</v>
      </c>
      <c r="I21" s="36" t="s">
        <v>38</v>
      </c>
    </row>
    <row r="22" spans="1:9" ht="16.899999999999999" customHeight="1" x14ac:dyDescent="0.25">
      <c r="A22" s="38" t="s">
        <v>60</v>
      </c>
      <c r="B22" s="38" t="s">
        <v>39</v>
      </c>
      <c r="C22" s="26">
        <v>1</v>
      </c>
      <c r="D22" s="26">
        <v>2</v>
      </c>
      <c r="E22" s="26">
        <v>3</v>
      </c>
      <c r="F22" s="26">
        <v>4</v>
      </c>
      <c r="G22" s="42">
        <v>5</v>
      </c>
      <c r="H22" s="32" t="s">
        <v>43</v>
      </c>
      <c r="I22" s="37" t="s">
        <v>34</v>
      </c>
    </row>
    <row r="23" spans="1:9" ht="16.899999999999999" customHeight="1" x14ac:dyDescent="0.25">
      <c r="A23" s="23" t="s">
        <v>58</v>
      </c>
      <c r="B23" s="30"/>
      <c r="C23" s="59"/>
      <c r="D23" s="59"/>
      <c r="E23" s="59"/>
      <c r="F23" s="59"/>
      <c r="G23" s="60"/>
      <c r="H23" s="64">
        <f>C23+D23+E23+F23+G23</f>
        <v>0</v>
      </c>
      <c r="I23" s="33"/>
    </row>
    <row r="24" spans="1:9" ht="16.899999999999999" customHeight="1" thickBot="1" x14ac:dyDescent="0.3">
      <c r="A24" s="23" t="s">
        <v>59</v>
      </c>
      <c r="B24" s="30"/>
      <c r="C24" s="59"/>
      <c r="D24" s="59"/>
      <c r="E24" s="59"/>
      <c r="F24" s="59"/>
      <c r="G24" s="60"/>
      <c r="H24" s="64">
        <f>C24+D24+E24+F24+G24</f>
        <v>0</v>
      </c>
      <c r="I24" s="34"/>
    </row>
    <row r="25" spans="1:9" ht="16.899999999999999" customHeight="1" thickBot="1" x14ac:dyDescent="0.3">
      <c r="B25" s="40"/>
      <c r="C25" s="40"/>
      <c r="D25" s="40"/>
      <c r="E25" s="40"/>
      <c r="F25" s="40"/>
      <c r="G25" s="40"/>
      <c r="H25" s="40"/>
      <c r="I25" s="40"/>
    </row>
    <row r="26" spans="1:9" ht="16.899999999999999" customHeight="1" x14ac:dyDescent="0.25">
      <c r="B26" s="65" t="s">
        <v>88</v>
      </c>
      <c r="C26" s="328" t="s">
        <v>40</v>
      </c>
      <c r="D26" s="328"/>
      <c r="E26" s="328"/>
      <c r="F26" s="328"/>
      <c r="G26" s="328"/>
      <c r="H26" s="31" t="s">
        <v>37</v>
      </c>
      <c r="I26" s="36" t="s">
        <v>38</v>
      </c>
    </row>
    <row r="27" spans="1:9" ht="16.899999999999999" customHeight="1" x14ac:dyDescent="0.25">
      <c r="A27" s="38" t="s">
        <v>60</v>
      </c>
      <c r="B27" s="38" t="s">
        <v>39</v>
      </c>
      <c r="C27" s="26">
        <v>1</v>
      </c>
      <c r="D27" s="26">
        <v>2</v>
      </c>
      <c r="E27" s="26">
        <v>3</v>
      </c>
      <c r="F27" s="26">
        <v>4</v>
      </c>
      <c r="G27" s="42">
        <v>5</v>
      </c>
      <c r="H27" s="32" t="s">
        <v>43</v>
      </c>
      <c r="I27" s="37" t="s">
        <v>34</v>
      </c>
    </row>
    <row r="28" spans="1:9" ht="16.899999999999999" customHeight="1" x14ac:dyDescent="0.25">
      <c r="A28" s="23" t="s">
        <v>58</v>
      </c>
      <c r="B28" s="30"/>
      <c r="C28" s="59"/>
      <c r="D28" s="59"/>
      <c r="E28" s="59"/>
      <c r="F28" s="59"/>
      <c r="G28" s="60"/>
      <c r="H28" s="64">
        <f>C28+D28+E28+F28+G28</f>
        <v>0</v>
      </c>
      <c r="I28" s="33"/>
    </row>
    <row r="29" spans="1:9" ht="16.899999999999999" customHeight="1" thickBot="1" x14ac:dyDescent="0.3">
      <c r="A29" s="23" t="s">
        <v>59</v>
      </c>
      <c r="B29" s="30"/>
      <c r="C29" s="59"/>
      <c r="D29" s="59"/>
      <c r="E29" s="59"/>
      <c r="F29" s="59"/>
      <c r="G29" s="60"/>
      <c r="H29" s="64">
        <f>C29+D29+E29+F29+G29</f>
        <v>0</v>
      </c>
      <c r="I29" s="34"/>
    </row>
    <row r="30" spans="1:9" ht="16.899999999999999" customHeight="1" thickBot="1" x14ac:dyDescent="0.3">
      <c r="B30" s="40"/>
      <c r="C30" s="40"/>
      <c r="D30" s="40"/>
      <c r="E30" s="40"/>
      <c r="F30" s="40"/>
      <c r="G30" s="40"/>
      <c r="H30" s="40"/>
      <c r="I30" s="40"/>
    </row>
    <row r="31" spans="1:9" ht="16.899999999999999" customHeight="1" x14ac:dyDescent="0.25">
      <c r="B31" s="65" t="s">
        <v>88</v>
      </c>
      <c r="C31" s="328" t="s">
        <v>40</v>
      </c>
      <c r="D31" s="328"/>
      <c r="E31" s="328"/>
      <c r="F31" s="328"/>
      <c r="G31" s="328"/>
      <c r="H31" s="31" t="s">
        <v>37</v>
      </c>
      <c r="I31" s="36" t="s">
        <v>38</v>
      </c>
    </row>
    <row r="32" spans="1:9" ht="16.899999999999999" customHeight="1" x14ac:dyDescent="0.25">
      <c r="A32" s="38" t="s">
        <v>60</v>
      </c>
      <c r="B32" s="38" t="s">
        <v>39</v>
      </c>
      <c r="C32" s="26">
        <v>1</v>
      </c>
      <c r="D32" s="26">
        <v>2</v>
      </c>
      <c r="E32" s="26">
        <v>3</v>
      </c>
      <c r="F32" s="26">
        <v>4</v>
      </c>
      <c r="G32" s="42">
        <v>5</v>
      </c>
      <c r="H32" s="32" t="s">
        <v>43</v>
      </c>
      <c r="I32" s="37" t="s">
        <v>34</v>
      </c>
    </row>
    <row r="33" spans="1:9" ht="16.899999999999999" customHeight="1" x14ac:dyDescent="0.25">
      <c r="A33" s="23" t="s">
        <v>58</v>
      </c>
      <c r="B33" s="30"/>
      <c r="C33" s="59"/>
      <c r="D33" s="59"/>
      <c r="E33" s="59"/>
      <c r="F33" s="59"/>
      <c r="G33" s="60"/>
      <c r="H33" s="64">
        <f>C33+D33+E33+F33+G33</f>
        <v>0</v>
      </c>
      <c r="I33" s="33"/>
    </row>
    <row r="34" spans="1:9" ht="16.899999999999999" customHeight="1" thickBot="1" x14ac:dyDescent="0.3">
      <c r="A34" s="23" t="s">
        <v>59</v>
      </c>
      <c r="B34" s="30"/>
      <c r="C34" s="59"/>
      <c r="D34" s="59"/>
      <c r="E34" s="59"/>
      <c r="F34" s="59"/>
      <c r="G34" s="60"/>
      <c r="H34" s="64">
        <f>C34+D34+E34+F34+G34</f>
        <v>0</v>
      </c>
      <c r="I34" s="34"/>
    </row>
    <row r="35" spans="1:9" ht="16.899999999999999" customHeight="1" thickBot="1" x14ac:dyDescent="0.3">
      <c r="B35" s="40"/>
      <c r="C35" s="40"/>
      <c r="D35" s="40"/>
      <c r="E35" s="40"/>
      <c r="F35" s="40"/>
      <c r="G35" s="40"/>
      <c r="H35" s="40"/>
      <c r="I35" s="40"/>
    </row>
    <row r="36" spans="1:9" ht="16.899999999999999" customHeight="1" x14ac:dyDescent="0.25">
      <c r="B36" s="65" t="s">
        <v>88</v>
      </c>
      <c r="C36" s="328" t="s">
        <v>40</v>
      </c>
      <c r="D36" s="328"/>
      <c r="E36" s="328"/>
      <c r="F36" s="328"/>
      <c r="G36" s="328"/>
      <c r="H36" s="31" t="s">
        <v>37</v>
      </c>
      <c r="I36" s="36" t="s">
        <v>38</v>
      </c>
    </row>
    <row r="37" spans="1:9" ht="16.899999999999999" customHeight="1" x14ac:dyDescent="0.25">
      <c r="A37" s="38" t="s">
        <v>60</v>
      </c>
      <c r="B37" s="38" t="s">
        <v>39</v>
      </c>
      <c r="C37" s="26">
        <v>1</v>
      </c>
      <c r="D37" s="26">
        <v>2</v>
      </c>
      <c r="E37" s="26">
        <v>3</v>
      </c>
      <c r="F37" s="26">
        <v>4</v>
      </c>
      <c r="G37" s="42">
        <v>5</v>
      </c>
      <c r="H37" s="32" t="s">
        <v>43</v>
      </c>
      <c r="I37" s="37" t="s">
        <v>34</v>
      </c>
    </row>
    <row r="38" spans="1:9" ht="16.899999999999999" customHeight="1" x14ac:dyDescent="0.25">
      <c r="A38" s="23" t="s">
        <v>58</v>
      </c>
      <c r="B38" s="30"/>
      <c r="C38" s="59"/>
      <c r="D38" s="59"/>
      <c r="E38" s="59"/>
      <c r="F38" s="59"/>
      <c r="G38" s="60"/>
      <c r="H38" s="64">
        <f>C38+D38+E38+F38+G38</f>
        <v>0</v>
      </c>
      <c r="I38" s="33"/>
    </row>
    <row r="39" spans="1:9" ht="16.899999999999999" customHeight="1" thickBot="1" x14ac:dyDescent="0.3">
      <c r="A39" s="23" t="s">
        <v>59</v>
      </c>
      <c r="B39" s="30"/>
      <c r="C39" s="59"/>
      <c r="D39" s="59"/>
      <c r="E39" s="59"/>
      <c r="F39" s="59"/>
      <c r="G39" s="60"/>
      <c r="H39" s="64">
        <f>C39+D39+E39+F39+G39</f>
        <v>0</v>
      </c>
      <c r="I39" s="34"/>
    </row>
    <row r="40" spans="1:9" ht="16.899999999999999" customHeight="1" x14ac:dyDescent="0.25">
      <c r="B40" s="40"/>
      <c r="C40" s="40"/>
      <c r="D40" s="40"/>
      <c r="E40" s="40"/>
      <c r="F40" s="40"/>
      <c r="G40" s="40"/>
      <c r="H40" s="40"/>
      <c r="I40" s="40"/>
    </row>
    <row r="41" spans="1:9" ht="16.899999999999999" customHeight="1" x14ac:dyDescent="0.25">
      <c r="B41" s="353" t="s">
        <v>55</v>
      </c>
      <c r="C41" s="353"/>
      <c r="D41" s="353"/>
      <c r="E41" s="354" t="s">
        <v>56</v>
      </c>
      <c r="F41" s="354"/>
      <c r="G41" s="354"/>
      <c r="H41" s="337" t="s">
        <v>44</v>
      </c>
      <c r="I41" s="337"/>
    </row>
    <row r="42" spans="1:9" ht="16.899999999999999" customHeight="1" x14ac:dyDescent="0.25">
      <c r="B42" s="335" t="s">
        <v>57</v>
      </c>
      <c r="C42" s="336"/>
      <c r="D42" s="336"/>
      <c r="E42" s="336"/>
      <c r="F42" s="336"/>
      <c r="G42" s="336"/>
      <c r="H42" s="35"/>
      <c r="I42" s="30"/>
    </row>
  </sheetData>
  <mergeCells count="12">
    <mergeCell ref="H41:I41"/>
    <mergeCell ref="B42:G42"/>
    <mergeCell ref="C1:G1"/>
    <mergeCell ref="C6:G6"/>
    <mergeCell ref="C11:G11"/>
    <mergeCell ref="C16:G16"/>
    <mergeCell ref="C21:G21"/>
    <mergeCell ref="C26:G26"/>
    <mergeCell ref="C31:G31"/>
    <mergeCell ref="C36:G36"/>
    <mergeCell ref="B41:D41"/>
    <mergeCell ref="E41:G41"/>
  </mergeCells>
  <pageMargins left="0.5" right="0.25" top="0.75" bottom="0.25" header="0.3" footer="0.3"/>
  <pageSetup orientation="portrait" r:id="rId1"/>
  <headerFooter>
    <oddHeader>&amp;C&amp;"-,Bold"BTL AXE BIG AXE WATL Score Card 2020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B4091-A6AF-4201-B97A-9797599E6506}">
  <sheetPr>
    <tabColor theme="4"/>
  </sheetPr>
  <dimension ref="A1:H41"/>
  <sheetViews>
    <sheetView view="pageLayout" zoomScaleNormal="100" workbookViewId="0">
      <selection activeCell="E20" sqref="E20"/>
    </sheetView>
  </sheetViews>
  <sheetFormatPr defaultRowHeight="15" x14ac:dyDescent="0.25"/>
  <cols>
    <col min="1" max="1" width="2.7109375" style="3" customWidth="1"/>
    <col min="2" max="2" width="23.28515625" customWidth="1"/>
    <col min="3" max="7" width="10.140625" customWidth="1"/>
  </cols>
  <sheetData>
    <row r="1" spans="1:8" ht="30" x14ac:dyDescent="0.25">
      <c r="A1" s="11"/>
      <c r="B1" s="12" t="s">
        <v>21</v>
      </c>
      <c r="C1" s="355" t="s">
        <v>33</v>
      </c>
      <c r="D1" s="355"/>
      <c r="E1" s="355"/>
      <c r="F1" s="355"/>
      <c r="G1" s="355"/>
      <c r="H1" s="12" t="s">
        <v>22</v>
      </c>
    </row>
    <row r="2" spans="1:8" x14ac:dyDescent="0.25">
      <c r="A2" s="356" t="s">
        <v>23</v>
      </c>
      <c r="B2" s="358"/>
      <c r="C2" s="14" t="s">
        <v>24</v>
      </c>
      <c r="D2" s="14">
        <v>4</v>
      </c>
      <c r="E2" s="14">
        <v>3</v>
      </c>
      <c r="F2" s="14">
        <v>2</v>
      </c>
      <c r="G2" s="14">
        <v>1</v>
      </c>
      <c r="H2" s="358"/>
    </row>
    <row r="3" spans="1:8" s="3" customFormat="1" ht="15.75" thickBot="1" x14ac:dyDescent="0.3">
      <c r="A3" s="357"/>
      <c r="B3" s="359"/>
      <c r="C3" s="360" t="s">
        <v>25</v>
      </c>
      <c r="D3" s="361"/>
      <c r="E3" s="15"/>
      <c r="F3" s="360" t="s">
        <v>26</v>
      </c>
      <c r="G3" s="361"/>
      <c r="H3" s="359"/>
    </row>
    <row r="4" spans="1:8" x14ac:dyDescent="0.25">
      <c r="A4" s="362" t="s">
        <v>27</v>
      </c>
      <c r="B4" s="363"/>
      <c r="C4" s="16" t="s">
        <v>24</v>
      </c>
      <c r="D4" s="16">
        <v>4</v>
      </c>
      <c r="E4" s="16">
        <v>3</v>
      </c>
      <c r="F4" s="16">
        <v>2</v>
      </c>
      <c r="G4" s="16">
        <v>1</v>
      </c>
      <c r="H4" s="363"/>
    </row>
    <row r="5" spans="1:8" ht="15.75" thickBot="1" x14ac:dyDescent="0.3">
      <c r="A5" s="357"/>
      <c r="B5" s="359"/>
      <c r="C5" s="360" t="s">
        <v>25</v>
      </c>
      <c r="D5" s="361"/>
      <c r="E5" s="15"/>
      <c r="F5" s="360" t="s">
        <v>26</v>
      </c>
      <c r="G5" s="361"/>
      <c r="H5" s="359"/>
    </row>
    <row r="6" spans="1:8" x14ac:dyDescent="0.25">
      <c r="A6" s="17"/>
      <c r="B6" s="18"/>
      <c r="C6" s="18"/>
      <c r="D6" s="18"/>
      <c r="E6" s="18"/>
      <c r="F6" s="18"/>
      <c r="G6" s="18"/>
      <c r="H6" s="18"/>
    </row>
    <row r="7" spans="1:8" x14ac:dyDescent="0.25">
      <c r="A7" s="356" t="s">
        <v>23</v>
      </c>
      <c r="B7" s="358"/>
      <c r="C7" s="14" t="s">
        <v>24</v>
      </c>
      <c r="D7" s="14">
        <v>4</v>
      </c>
      <c r="E7" s="14">
        <v>3</v>
      </c>
      <c r="F7" s="14">
        <v>2</v>
      </c>
      <c r="G7" s="14">
        <v>1</v>
      </c>
      <c r="H7" s="358"/>
    </row>
    <row r="8" spans="1:8" ht="15.75" thickBot="1" x14ac:dyDescent="0.3">
      <c r="A8" s="357"/>
      <c r="B8" s="359"/>
      <c r="C8" s="360" t="s">
        <v>25</v>
      </c>
      <c r="D8" s="361"/>
      <c r="E8" s="15"/>
      <c r="F8" s="360" t="s">
        <v>26</v>
      </c>
      <c r="G8" s="361"/>
      <c r="H8" s="359"/>
    </row>
    <row r="9" spans="1:8" x14ac:dyDescent="0.25">
      <c r="A9" s="362" t="s">
        <v>27</v>
      </c>
      <c r="B9" s="363"/>
      <c r="C9" s="16" t="s">
        <v>24</v>
      </c>
      <c r="D9" s="16">
        <v>4</v>
      </c>
      <c r="E9" s="16">
        <v>3</v>
      </c>
      <c r="F9" s="16">
        <v>2</v>
      </c>
      <c r="G9" s="16">
        <v>1</v>
      </c>
      <c r="H9" s="363"/>
    </row>
    <row r="10" spans="1:8" ht="15.75" thickBot="1" x14ac:dyDescent="0.3">
      <c r="A10" s="357"/>
      <c r="B10" s="359"/>
      <c r="C10" s="360" t="s">
        <v>25</v>
      </c>
      <c r="D10" s="361"/>
      <c r="E10" s="15"/>
      <c r="F10" s="360" t="s">
        <v>26</v>
      </c>
      <c r="G10" s="361"/>
      <c r="H10" s="359"/>
    </row>
    <row r="11" spans="1:8" x14ac:dyDescent="0.25">
      <c r="A11" s="17"/>
      <c r="B11" s="18"/>
      <c r="C11" s="18"/>
      <c r="D11" s="18"/>
      <c r="E11" s="18"/>
      <c r="F11" s="18"/>
      <c r="G11" s="18"/>
      <c r="H11" s="18"/>
    </row>
    <row r="12" spans="1:8" x14ac:dyDescent="0.25">
      <c r="A12" s="356" t="s">
        <v>23</v>
      </c>
      <c r="B12" s="358"/>
      <c r="C12" s="14" t="s">
        <v>24</v>
      </c>
      <c r="D12" s="14">
        <v>4</v>
      </c>
      <c r="E12" s="14">
        <v>3</v>
      </c>
      <c r="F12" s="14">
        <v>2</v>
      </c>
      <c r="G12" s="14">
        <v>1</v>
      </c>
      <c r="H12" s="358"/>
    </row>
    <row r="13" spans="1:8" ht="15.75" thickBot="1" x14ac:dyDescent="0.3">
      <c r="A13" s="357"/>
      <c r="B13" s="359"/>
      <c r="C13" s="360" t="s">
        <v>25</v>
      </c>
      <c r="D13" s="361"/>
      <c r="E13" s="15"/>
      <c r="F13" s="360" t="s">
        <v>26</v>
      </c>
      <c r="G13" s="361"/>
      <c r="H13" s="359"/>
    </row>
    <row r="14" spans="1:8" x14ac:dyDescent="0.25">
      <c r="A14" s="362" t="s">
        <v>27</v>
      </c>
      <c r="B14" s="363"/>
      <c r="C14" s="16" t="s">
        <v>24</v>
      </c>
      <c r="D14" s="16">
        <v>4</v>
      </c>
      <c r="E14" s="16">
        <v>3</v>
      </c>
      <c r="F14" s="16">
        <v>2</v>
      </c>
      <c r="G14" s="16">
        <v>1</v>
      </c>
      <c r="H14" s="363"/>
    </row>
    <row r="15" spans="1:8" ht="15.75" thickBot="1" x14ac:dyDescent="0.3">
      <c r="A15" s="357"/>
      <c r="B15" s="359"/>
      <c r="C15" s="360" t="s">
        <v>25</v>
      </c>
      <c r="D15" s="361"/>
      <c r="E15" s="15"/>
      <c r="F15" s="360" t="s">
        <v>26</v>
      </c>
      <c r="G15" s="361"/>
      <c r="H15" s="359"/>
    </row>
    <row r="16" spans="1:8" x14ac:dyDescent="0.25">
      <c r="A16" s="17"/>
      <c r="B16" s="18"/>
      <c r="C16" s="18"/>
      <c r="D16" s="18"/>
      <c r="E16" s="18"/>
      <c r="F16" s="18"/>
      <c r="G16" s="18"/>
      <c r="H16" s="18"/>
    </row>
    <row r="17" spans="1:8" x14ac:dyDescent="0.25">
      <c r="A17" s="356" t="s">
        <v>23</v>
      </c>
      <c r="B17" s="358"/>
      <c r="C17" s="14" t="s">
        <v>24</v>
      </c>
      <c r="D17" s="14">
        <v>4</v>
      </c>
      <c r="E17" s="14">
        <v>3</v>
      </c>
      <c r="F17" s="14">
        <v>2</v>
      </c>
      <c r="G17" s="14">
        <v>1</v>
      </c>
      <c r="H17" s="358"/>
    </row>
    <row r="18" spans="1:8" ht="15.75" thickBot="1" x14ac:dyDescent="0.3">
      <c r="A18" s="357"/>
      <c r="B18" s="359"/>
      <c r="C18" s="360" t="s">
        <v>25</v>
      </c>
      <c r="D18" s="361"/>
      <c r="E18" s="15"/>
      <c r="F18" s="360" t="s">
        <v>26</v>
      </c>
      <c r="G18" s="361"/>
      <c r="H18" s="359"/>
    </row>
    <row r="19" spans="1:8" x14ac:dyDescent="0.25">
      <c r="A19" s="362" t="s">
        <v>27</v>
      </c>
      <c r="B19" s="363"/>
      <c r="C19" s="16" t="s">
        <v>24</v>
      </c>
      <c r="D19" s="16">
        <v>4</v>
      </c>
      <c r="E19" s="16">
        <v>3</v>
      </c>
      <c r="F19" s="16">
        <v>2</v>
      </c>
      <c r="G19" s="16">
        <v>1</v>
      </c>
      <c r="H19" s="363"/>
    </row>
    <row r="20" spans="1:8" ht="15.75" thickBot="1" x14ac:dyDescent="0.3">
      <c r="A20" s="357"/>
      <c r="B20" s="359"/>
      <c r="C20" s="360" t="s">
        <v>25</v>
      </c>
      <c r="D20" s="361"/>
      <c r="E20" s="15"/>
      <c r="F20" s="360" t="s">
        <v>26</v>
      </c>
      <c r="G20" s="361"/>
      <c r="H20" s="359"/>
    </row>
    <row r="21" spans="1:8" x14ac:dyDescent="0.25">
      <c r="A21" s="17"/>
      <c r="B21" s="18"/>
      <c r="C21" s="18"/>
      <c r="D21" s="18"/>
      <c r="E21" s="18"/>
      <c r="F21" s="18"/>
      <c r="G21" s="18"/>
      <c r="H21" s="18"/>
    </row>
    <row r="22" spans="1:8" x14ac:dyDescent="0.25">
      <c r="A22" s="356" t="s">
        <v>23</v>
      </c>
      <c r="B22" s="358"/>
      <c r="C22" s="14" t="s">
        <v>24</v>
      </c>
      <c r="D22" s="14">
        <v>4</v>
      </c>
      <c r="E22" s="14">
        <v>3</v>
      </c>
      <c r="F22" s="14">
        <v>2</v>
      </c>
      <c r="G22" s="14">
        <v>1</v>
      </c>
      <c r="H22" s="358"/>
    </row>
    <row r="23" spans="1:8" ht="15.75" thickBot="1" x14ac:dyDescent="0.3">
      <c r="A23" s="357"/>
      <c r="B23" s="359"/>
      <c r="C23" s="360" t="s">
        <v>25</v>
      </c>
      <c r="D23" s="361"/>
      <c r="E23" s="15"/>
      <c r="F23" s="360" t="s">
        <v>26</v>
      </c>
      <c r="G23" s="361"/>
      <c r="H23" s="359"/>
    </row>
    <row r="24" spans="1:8" x14ac:dyDescent="0.25">
      <c r="A24" s="362" t="s">
        <v>27</v>
      </c>
      <c r="B24" s="363"/>
      <c r="C24" s="16" t="s">
        <v>24</v>
      </c>
      <c r="D24" s="16">
        <v>4</v>
      </c>
      <c r="E24" s="16">
        <v>3</v>
      </c>
      <c r="F24" s="16">
        <v>2</v>
      </c>
      <c r="G24" s="16">
        <v>1</v>
      </c>
      <c r="H24" s="363"/>
    </row>
    <row r="25" spans="1:8" ht="15.75" thickBot="1" x14ac:dyDescent="0.3">
      <c r="A25" s="357"/>
      <c r="B25" s="359"/>
      <c r="C25" s="360" t="s">
        <v>25</v>
      </c>
      <c r="D25" s="361"/>
      <c r="E25" s="15"/>
      <c r="F25" s="360" t="s">
        <v>26</v>
      </c>
      <c r="G25" s="361"/>
      <c r="H25" s="359"/>
    </row>
    <row r="26" spans="1:8" x14ac:dyDescent="0.25">
      <c r="A26" s="17"/>
      <c r="B26" s="18"/>
      <c r="C26" s="18"/>
      <c r="D26" s="18"/>
      <c r="E26" s="18"/>
      <c r="F26" s="18"/>
      <c r="G26" s="18"/>
      <c r="H26" s="18"/>
    </row>
    <row r="27" spans="1:8" x14ac:dyDescent="0.25">
      <c r="A27" s="356" t="s">
        <v>23</v>
      </c>
      <c r="B27" s="358"/>
      <c r="C27" s="14" t="s">
        <v>24</v>
      </c>
      <c r="D27" s="14">
        <v>4</v>
      </c>
      <c r="E27" s="14">
        <v>3</v>
      </c>
      <c r="F27" s="14">
        <v>2</v>
      </c>
      <c r="G27" s="14">
        <v>1</v>
      </c>
      <c r="H27" s="358"/>
    </row>
    <row r="28" spans="1:8" ht="15.75" thickBot="1" x14ac:dyDescent="0.3">
      <c r="A28" s="357"/>
      <c r="B28" s="359"/>
      <c r="C28" s="360" t="s">
        <v>25</v>
      </c>
      <c r="D28" s="361"/>
      <c r="E28" s="15"/>
      <c r="F28" s="360" t="s">
        <v>26</v>
      </c>
      <c r="G28" s="361"/>
      <c r="H28" s="359"/>
    </row>
    <row r="29" spans="1:8" x14ac:dyDescent="0.25">
      <c r="A29" s="362" t="s">
        <v>27</v>
      </c>
      <c r="B29" s="363"/>
      <c r="C29" s="16" t="s">
        <v>24</v>
      </c>
      <c r="D29" s="16">
        <v>4</v>
      </c>
      <c r="E29" s="16">
        <v>3</v>
      </c>
      <c r="F29" s="16">
        <v>2</v>
      </c>
      <c r="G29" s="16">
        <v>1</v>
      </c>
      <c r="H29" s="363"/>
    </row>
    <row r="30" spans="1:8" ht="15.75" thickBot="1" x14ac:dyDescent="0.3">
      <c r="A30" s="357"/>
      <c r="B30" s="359"/>
      <c r="C30" s="360" t="s">
        <v>25</v>
      </c>
      <c r="D30" s="361"/>
      <c r="E30" s="15"/>
      <c r="F30" s="360" t="s">
        <v>26</v>
      </c>
      <c r="G30" s="361"/>
      <c r="H30" s="359"/>
    </row>
    <row r="31" spans="1:8" x14ac:dyDescent="0.25">
      <c r="A31" s="17"/>
      <c r="B31" s="18"/>
      <c r="C31" s="18"/>
      <c r="D31" s="18"/>
      <c r="E31" s="18"/>
      <c r="F31" s="18"/>
      <c r="G31" s="18"/>
      <c r="H31" s="18"/>
    </row>
    <row r="32" spans="1:8" x14ac:dyDescent="0.25">
      <c r="A32" s="356" t="s">
        <v>23</v>
      </c>
      <c r="B32" s="358"/>
      <c r="C32" s="14" t="s">
        <v>24</v>
      </c>
      <c r="D32" s="14">
        <v>4</v>
      </c>
      <c r="E32" s="14">
        <v>3</v>
      </c>
      <c r="F32" s="14">
        <v>2</v>
      </c>
      <c r="G32" s="14">
        <v>1</v>
      </c>
      <c r="H32" s="358"/>
    </row>
    <row r="33" spans="1:8" ht="15.75" thickBot="1" x14ac:dyDescent="0.3">
      <c r="A33" s="357"/>
      <c r="B33" s="359"/>
      <c r="C33" s="360" t="s">
        <v>25</v>
      </c>
      <c r="D33" s="361"/>
      <c r="E33" s="15"/>
      <c r="F33" s="360" t="s">
        <v>26</v>
      </c>
      <c r="G33" s="361"/>
      <c r="H33" s="359"/>
    </row>
    <row r="34" spans="1:8" x14ac:dyDescent="0.25">
      <c r="A34" s="362" t="s">
        <v>27</v>
      </c>
      <c r="B34" s="363"/>
      <c r="C34" s="16" t="s">
        <v>24</v>
      </c>
      <c r="D34" s="16">
        <v>4</v>
      </c>
      <c r="E34" s="16">
        <v>3</v>
      </c>
      <c r="F34" s="16">
        <v>2</v>
      </c>
      <c r="G34" s="16">
        <v>1</v>
      </c>
      <c r="H34" s="363"/>
    </row>
    <row r="35" spans="1:8" ht="15.75" thickBot="1" x14ac:dyDescent="0.3">
      <c r="A35" s="357"/>
      <c r="B35" s="359"/>
      <c r="C35" s="360" t="s">
        <v>25</v>
      </c>
      <c r="D35" s="361"/>
      <c r="E35" s="15"/>
      <c r="F35" s="360" t="s">
        <v>26</v>
      </c>
      <c r="G35" s="361"/>
      <c r="H35" s="359"/>
    </row>
    <row r="36" spans="1:8" x14ac:dyDescent="0.25">
      <c r="A36" s="17"/>
      <c r="B36" s="18"/>
      <c r="C36" s="18"/>
      <c r="D36" s="18"/>
      <c r="E36" s="18"/>
      <c r="F36" s="18"/>
      <c r="G36" s="18"/>
      <c r="H36" s="18"/>
    </row>
    <row r="37" spans="1:8" x14ac:dyDescent="0.25">
      <c r="A37" s="356" t="s">
        <v>23</v>
      </c>
      <c r="B37" s="358"/>
      <c r="C37" s="14" t="s">
        <v>24</v>
      </c>
      <c r="D37" s="14">
        <v>4</v>
      </c>
      <c r="E37" s="14">
        <v>3</v>
      </c>
      <c r="F37" s="14">
        <v>2</v>
      </c>
      <c r="G37" s="14">
        <v>1</v>
      </c>
      <c r="H37" s="358"/>
    </row>
    <row r="38" spans="1:8" ht="15.75" thickBot="1" x14ac:dyDescent="0.3">
      <c r="A38" s="357"/>
      <c r="B38" s="359"/>
      <c r="C38" s="360" t="s">
        <v>25</v>
      </c>
      <c r="D38" s="361"/>
      <c r="E38" s="15"/>
      <c r="F38" s="360" t="s">
        <v>26</v>
      </c>
      <c r="G38" s="361"/>
      <c r="H38" s="359"/>
    </row>
    <row r="39" spans="1:8" x14ac:dyDescent="0.25">
      <c r="A39" s="362" t="s">
        <v>27</v>
      </c>
      <c r="B39" s="363"/>
      <c r="C39" s="16" t="s">
        <v>24</v>
      </c>
      <c r="D39" s="16">
        <v>4</v>
      </c>
      <c r="E39" s="16">
        <v>3</v>
      </c>
      <c r="F39" s="16">
        <v>2</v>
      </c>
      <c r="G39" s="16">
        <v>1</v>
      </c>
      <c r="H39" s="363"/>
    </row>
    <row r="40" spans="1:8" ht="15.75" thickBot="1" x14ac:dyDescent="0.3">
      <c r="A40" s="357"/>
      <c r="B40" s="359"/>
      <c r="C40" s="360" t="s">
        <v>25</v>
      </c>
      <c r="D40" s="361"/>
      <c r="E40" s="15"/>
      <c r="F40" s="360" t="s">
        <v>26</v>
      </c>
      <c r="G40" s="361"/>
      <c r="H40" s="359"/>
    </row>
    <row r="41" spans="1:8" x14ac:dyDescent="0.25">
      <c r="A41" s="17"/>
      <c r="B41" s="18"/>
      <c r="C41" s="18"/>
      <c r="D41" s="18"/>
      <c r="E41" s="18"/>
      <c r="F41" s="18"/>
      <c r="G41" s="18"/>
      <c r="H41" s="18"/>
    </row>
  </sheetData>
  <mergeCells count="81">
    <mergeCell ref="A39:A40"/>
    <mergeCell ref="B39:B40"/>
    <mergeCell ref="H39:H40"/>
    <mergeCell ref="C40:D40"/>
    <mergeCell ref="F40:G40"/>
    <mergeCell ref="A37:A38"/>
    <mergeCell ref="B37:B38"/>
    <mergeCell ref="H37:H38"/>
    <mergeCell ref="C38:D38"/>
    <mergeCell ref="F38:G38"/>
    <mergeCell ref="A34:A35"/>
    <mergeCell ref="B34:B35"/>
    <mergeCell ref="H34:H35"/>
    <mergeCell ref="C35:D35"/>
    <mergeCell ref="F35:G35"/>
    <mergeCell ref="A29:A30"/>
    <mergeCell ref="B29:B30"/>
    <mergeCell ref="H29:H30"/>
    <mergeCell ref="C30:D30"/>
    <mergeCell ref="F30:G30"/>
    <mergeCell ref="A32:A33"/>
    <mergeCell ref="B32:B33"/>
    <mergeCell ref="H32:H33"/>
    <mergeCell ref="C33:D33"/>
    <mergeCell ref="F33:G33"/>
    <mergeCell ref="A24:A25"/>
    <mergeCell ref="B24:B25"/>
    <mergeCell ref="H24:H25"/>
    <mergeCell ref="C25:D25"/>
    <mergeCell ref="F25:G25"/>
    <mergeCell ref="A27:A28"/>
    <mergeCell ref="B27:B28"/>
    <mergeCell ref="H27:H28"/>
    <mergeCell ref="C28:D28"/>
    <mergeCell ref="F28:G28"/>
    <mergeCell ref="A19:A20"/>
    <mergeCell ref="B19:B20"/>
    <mergeCell ref="H19:H20"/>
    <mergeCell ref="C20:D20"/>
    <mergeCell ref="F20:G20"/>
    <mergeCell ref="A22:A23"/>
    <mergeCell ref="B22:B23"/>
    <mergeCell ref="H22:H23"/>
    <mergeCell ref="C23:D23"/>
    <mergeCell ref="F23:G23"/>
    <mergeCell ref="A14:A15"/>
    <mergeCell ref="B14:B15"/>
    <mergeCell ref="H14:H15"/>
    <mergeCell ref="C15:D15"/>
    <mergeCell ref="F15:G15"/>
    <mergeCell ref="A17:A18"/>
    <mergeCell ref="B17:B18"/>
    <mergeCell ref="H17:H18"/>
    <mergeCell ref="C18:D18"/>
    <mergeCell ref="F18:G18"/>
    <mergeCell ref="A9:A10"/>
    <mergeCell ref="B9:B10"/>
    <mergeCell ref="H9:H10"/>
    <mergeCell ref="C10:D10"/>
    <mergeCell ref="F10:G10"/>
    <mergeCell ref="A12:A13"/>
    <mergeCell ref="B12:B13"/>
    <mergeCell ref="H12:H13"/>
    <mergeCell ref="C13:D13"/>
    <mergeCell ref="F13:G13"/>
    <mergeCell ref="A4:A5"/>
    <mergeCell ref="B4:B5"/>
    <mergeCell ref="H4:H5"/>
    <mergeCell ref="C5:D5"/>
    <mergeCell ref="F5:G5"/>
    <mergeCell ref="A7:A8"/>
    <mergeCell ref="B7:B8"/>
    <mergeCell ref="H7:H8"/>
    <mergeCell ref="C8:D8"/>
    <mergeCell ref="F8:G8"/>
    <mergeCell ref="C1:G1"/>
    <mergeCell ref="A2:A3"/>
    <mergeCell ref="B2:B3"/>
    <mergeCell ref="H2:H3"/>
    <mergeCell ref="C3:D3"/>
    <mergeCell ref="F3:G3"/>
  </mergeCells>
  <pageMargins left="0.7" right="0.7" top="0.75" bottom="0.75" header="0.3" footer="0.3"/>
  <pageSetup orientation="portrait" r:id="rId1"/>
  <headerFooter>
    <oddHeader xml:space="preserve">&amp;C&amp;"-,Bold"BTL Axe Modified Cricket Score Card
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333D-8CE3-4B71-8620-92C5D1070AE1}">
  <sheetPr>
    <tabColor rgb="FF92D050"/>
  </sheetPr>
  <dimension ref="A1:Z32"/>
  <sheetViews>
    <sheetView view="pageLayout" zoomScaleNormal="100" workbookViewId="0">
      <selection activeCell="J2" sqref="J2"/>
    </sheetView>
  </sheetViews>
  <sheetFormatPr defaultColWidth="4.28515625" defaultRowHeight="21" customHeight="1" x14ac:dyDescent="0.25"/>
  <cols>
    <col min="1" max="1" width="4.28515625" style="10" customWidth="1"/>
    <col min="2" max="4" width="6.85546875" style="10" customWidth="1"/>
    <col min="5" max="25" width="2.7109375" style="10" customWidth="1"/>
    <col min="26" max="16384" width="4.28515625" style="10"/>
  </cols>
  <sheetData>
    <row r="1" spans="1:26" ht="21" customHeight="1" x14ac:dyDescent="0.25">
      <c r="A1" s="11" t="s">
        <v>30</v>
      </c>
      <c r="B1" s="365" t="s">
        <v>31</v>
      </c>
      <c r="C1" s="365"/>
      <c r="D1" s="366"/>
      <c r="E1" s="367" t="s">
        <v>29</v>
      </c>
      <c r="F1" s="368"/>
      <c r="G1" s="368"/>
      <c r="H1" s="368"/>
      <c r="I1" s="368"/>
      <c r="J1" s="368"/>
      <c r="K1" s="369"/>
      <c r="L1" s="9"/>
      <c r="M1" s="22"/>
      <c r="N1" s="9"/>
      <c r="O1" s="22"/>
      <c r="P1" s="9"/>
      <c r="Q1" s="22"/>
      <c r="R1" s="9"/>
      <c r="S1" s="22"/>
      <c r="T1" s="9"/>
      <c r="U1" s="22"/>
      <c r="V1" s="9"/>
      <c r="W1" s="22"/>
      <c r="X1" s="9"/>
      <c r="Y1" s="22"/>
      <c r="Z1" s="9" t="s">
        <v>28</v>
      </c>
    </row>
    <row r="2" spans="1:26" ht="21" customHeight="1" x14ac:dyDescent="0.25">
      <c r="A2" s="10" t="s">
        <v>23</v>
      </c>
      <c r="B2" s="303"/>
      <c r="C2" s="303"/>
      <c r="D2" s="303"/>
      <c r="E2" s="10">
        <v>1</v>
      </c>
      <c r="F2" s="10">
        <v>2</v>
      </c>
      <c r="G2" s="10">
        <v>3</v>
      </c>
      <c r="H2" s="10">
        <v>4</v>
      </c>
      <c r="I2" s="10">
        <v>5</v>
      </c>
      <c r="J2" s="10">
        <v>6</v>
      </c>
      <c r="K2" s="10">
        <v>7</v>
      </c>
      <c r="L2" s="10">
        <v>8</v>
      </c>
      <c r="M2" s="10">
        <v>9</v>
      </c>
      <c r="N2" s="10">
        <v>10</v>
      </c>
      <c r="O2" s="10">
        <v>11</v>
      </c>
      <c r="P2" s="10">
        <v>12</v>
      </c>
      <c r="Q2" s="10">
        <v>13</v>
      </c>
      <c r="R2" s="10">
        <v>14</v>
      </c>
      <c r="S2" s="10">
        <v>15</v>
      </c>
      <c r="T2" s="10">
        <v>16</v>
      </c>
      <c r="U2" s="10">
        <v>17</v>
      </c>
      <c r="V2" s="10">
        <v>18</v>
      </c>
      <c r="W2" s="10">
        <v>19</v>
      </c>
      <c r="X2" s="10">
        <v>20</v>
      </c>
      <c r="Y2" s="10">
        <v>21</v>
      </c>
      <c r="Z2" s="14"/>
    </row>
    <row r="3" spans="1:26" ht="21" customHeight="1" x14ac:dyDescent="0.25">
      <c r="A3" s="21" t="s">
        <v>27</v>
      </c>
      <c r="B3" s="364"/>
      <c r="C3" s="364"/>
      <c r="D3" s="364"/>
      <c r="E3" s="13">
        <v>1</v>
      </c>
      <c r="F3" s="13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3">
        <v>12</v>
      </c>
      <c r="Q3" s="13">
        <v>13</v>
      </c>
      <c r="R3" s="13">
        <v>14</v>
      </c>
      <c r="S3" s="13">
        <v>15</v>
      </c>
      <c r="T3" s="13">
        <v>16</v>
      </c>
      <c r="U3" s="13">
        <v>17</v>
      </c>
      <c r="V3" s="13">
        <v>18</v>
      </c>
      <c r="W3" s="13">
        <v>19</v>
      </c>
      <c r="X3" s="13">
        <v>20</v>
      </c>
      <c r="Y3" s="20">
        <v>21</v>
      </c>
      <c r="Z3" s="14"/>
    </row>
    <row r="5" spans="1:26" ht="21" customHeight="1" x14ac:dyDescent="0.25">
      <c r="A5" s="11" t="s">
        <v>30</v>
      </c>
      <c r="B5" s="365" t="s">
        <v>31</v>
      </c>
      <c r="C5" s="365"/>
      <c r="D5" s="366"/>
      <c r="E5" s="367" t="s">
        <v>29</v>
      </c>
      <c r="F5" s="368"/>
      <c r="G5" s="368"/>
      <c r="H5" s="368"/>
      <c r="I5" s="368"/>
      <c r="J5" s="368"/>
      <c r="K5" s="369"/>
      <c r="L5" s="9"/>
      <c r="M5" s="22"/>
      <c r="N5" s="9"/>
      <c r="O5" s="22"/>
      <c r="P5" s="9"/>
      <c r="Q5" s="22"/>
      <c r="R5" s="9"/>
      <c r="S5" s="22"/>
      <c r="T5" s="9"/>
      <c r="U5" s="22"/>
      <c r="V5" s="9"/>
      <c r="W5" s="22"/>
      <c r="X5" s="9"/>
      <c r="Y5" s="22"/>
      <c r="Z5" s="9" t="s">
        <v>28</v>
      </c>
    </row>
    <row r="6" spans="1:26" ht="21" customHeight="1" x14ac:dyDescent="0.25">
      <c r="A6" s="10" t="s">
        <v>23</v>
      </c>
      <c r="B6" s="303"/>
      <c r="C6" s="303"/>
      <c r="D6" s="303"/>
      <c r="E6" s="10">
        <v>1</v>
      </c>
      <c r="F6" s="10">
        <v>2</v>
      </c>
      <c r="G6" s="10">
        <v>3</v>
      </c>
      <c r="H6" s="10">
        <v>4</v>
      </c>
      <c r="I6" s="10">
        <v>5</v>
      </c>
      <c r="J6" s="10">
        <v>6</v>
      </c>
      <c r="K6" s="10">
        <v>7</v>
      </c>
      <c r="L6" s="10">
        <v>8</v>
      </c>
      <c r="M6" s="10">
        <v>9</v>
      </c>
      <c r="N6" s="10">
        <v>10</v>
      </c>
      <c r="O6" s="10">
        <v>11</v>
      </c>
      <c r="P6" s="10">
        <v>12</v>
      </c>
      <c r="Q6" s="10">
        <v>13</v>
      </c>
      <c r="R6" s="10">
        <v>14</v>
      </c>
      <c r="S6" s="10">
        <v>15</v>
      </c>
      <c r="T6" s="10">
        <v>16</v>
      </c>
      <c r="U6" s="10">
        <v>17</v>
      </c>
      <c r="V6" s="10">
        <v>18</v>
      </c>
      <c r="W6" s="10">
        <v>19</v>
      </c>
      <c r="X6" s="10">
        <v>20</v>
      </c>
      <c r="Y6" s="10">
        <v>21</v>
      </c>
      <c r="Z6" s="14"/>
    </row>
    <row r="7" spans="1:26" ht="21" customHeight="1" x14ac:dyDescent="0.25">
      <c r="A7" s="21" t="s">
        <v>27</v>
      </c>
      <c r="B7" s="364"/>
      <c r="C7" s="364"/>
      <c r="D7" s="364"/>
      <c r="E7" s="13">
        <v>1</v>
      </c>
      <c r="F7" s="13">
        <v>2</v>
      </c>
      <c r="G7" s="13">
        <v>3</v>
      </c>
      <c r="H7" s="13">
        <v>4</v>
      </c>
      <c r="I7" s="13">
        <v>5</v>
      </c>
      <c r="J7" s="13">
        <v>6</v>
      </c>
      <c r="K7" s="13">
        <v>7</v>
      </c>
      <c r="L7" s="13">
        <v>8</v>
      </c>
      <c r="M7" s="13">
        <v>9</v>
      </c>
      <c r="N7" s="13">
        <v>10</v>
      </c>
      <c r="O7" s="13">
        <v>11</v>
      </c>
      <c r="P7" s="13">
        <v>12</v>
      </c>
      <c r="Q7" s="13">
        <v>13</v>
      </c>
      <c r="R7" s="13">
        <v>14</v>
      </c>
      <c r="S7" s="13">
        <v>15</v>
      </c>
      <c r="T7" s="13">
        <v>16</v>
      </c>
      <c r="U7" s="13">
        <v>17</v>
      </c>
      <c r="V7" s="13">
        <v>18</v>
      </c>
      <c r="W7" s="13">
        <v>19</v>
      </c>
      <c r="X7" s="13">
        <v>20</v>
      </c>
      <c r="Y7" s="20">
        <v>21</v>
      </c>
      <c r="Z7" s="14"/>
    </row>
    <row r="9" spans="1:26" ht="21" customHeight="1" x14ac:dyDescent="0.25">
      <c r="A9" s="11" t="s">
        <v>30</v>
      </c>
      <c r="B9" s="365" t="s">
        <v>31</v>
      </c>
      <c r="C9" s="365"/>
      <c r="D9" s="366"/>
      <c r="E9" s="367" t="s">
        <v>29</v>
      </c>
      <c r="F9" s="368"/>
      <c r="G9" s="368"/>
      <c r="H9" s="368"/>
      <c r="I9" s="368"/>
      <c r="J9" s="368"/>
      <c r="K9" s="369"/>
      <c r="L9" s="9"/>
      <c r="M9" s="22"/>
      <c r="N9" s="9"/>
      <c r="O9" s="22"/>
      <c r="P9" s="9"/>
      <c r="Q9" s="22"/>
      <c r="R9" s="9"/>
      <c r="S9" s="22"/>
      <c r="T9" s="9"/>
      <c r="U9" s="22"/>
      <c r="V9" s="9"/>
      <c r="W9" s="22"/>
      <c r="X9" s="9"/>
      <c r="Y9" s="22"/>
      <c r="Z9" s="9" t="s">
        <v>28</v>
      </c>
    </row>
    <row r="10" spans="1:26" ht="21" customHeight="1" x14ac:dyDescent="0.25">
      <c r="A10" s="10" t="s">
        <v>23</v>
      </c>
      <c r="B10" s="303"/>
      <c r="C10" s="303"/>
      <c r="D10" s="303"/>
      <c r="E10" s="10">
        <v>1</v>
      </c>
      <c r="F10" s="10">
        <v>2</v>
      </c>
      <c r="G10" s="10">
        <v>3</v>
      </c>
      <c r="H10" s="10">
        <v>4</v>
      </c>
      <c r="I10" s="10">
        <v>5</v>
      </c>
      <c r="J10" s="10">
        <v>6</v>
      </c>
      <c r="K10" s="10">
        <v>7</v>
      </c>
      <c r="L10" s="10">
        <v>8</v>
      </c>
      <c r="M10" s="10">
        <v>9</v>
      </c>
      <c r="N10" s="10">
        <v>10</v>
      </c>
      <c r="O10" s="10">
        <v>11</v>
      </c>
      <c r="P10" s="10">
        <v>12</v>
      </c>
      <c r="Q10" s="10">
        <v>13</v>
      </c>
      <c r="R10" s="10">
        <v>14</v>
      </c>
      <c r="S10" s="10">
        <v>15</v>
      </c>
      <c r="T10" s="10">
        <v>16</v>
      </c>
      <c r="U10" s="10">
        <v>17</v>
      </c>
      <c r="V10" s="10">
        <v>18</v>
      </c>
      <c r="W10" s="10">
        <v>19</v>
      </c>
      <c r="X10" s="10">
        <v>20</v>
      </c>
      <c r="Y10" s="10">
        <v>21</v>
      </c>
      <c r="Z10" s="14"/>
    </row>
    <row r="11" spans="1:26" ht="21" customHeight="1" x14ac:dyDescent="0.25">
      <c r="A11" s="21" t="s">
        <v>27</v>
      </c>
      <c r="B11" s="364"/>
      <c r="C11" s="364"/>
      <c r="D11" s="364"/>
      <c r="E11" s="13">
        <v>1</v>
      </c>
      <c r="F11" s="13">
        <v>2</v>
      </c>
      <c r="G11" s="13">
        <v>3</v>
      </c>
      <c r="H11" s="13">
        <v>4</v>
      </c>
      <c r="I11" s="13">
        <v>5</v>
      </c>
      <c r="J11" s="13">
        <v>6</v>
      </c>
      <c r="K11" s="13">
        <v>7</v>
      </c>
      <c r="L11" s="13">
        <v>8</v>
      </c>
      <c r="M11" s="13">
        <v>9</v>
      </c>
      <c r="N11" s="13">
        <v>10</v>
      </c>
      <c r="O11" s="13">
        <v>11</v>
      </c>
      <c r="P11" s="13">
        <v>12</v>
      </c>
      <c r="Q11" s="13">
        <v>13</v>
      </c>
      <c r="R11" s="13">
        <v>14</v>
      </c>
      <c r="S11" s="13">
        <v>15</v>
      </c>
      <c r="T11" s="13">
        <v>16</v>
      </c>
      <c r="U11" s="13">
        <v>17</v>
      </c>
      <c r="V11" s="13">
        <v>18</v>
      </c>
      <c r="W11" s="13">
        <v>19</v>
      </c>
      <c r="X11" s="13">
        <v>20</v>
      </c>
      <c r="Y11" s="20">
        <v>21</v>
      </c>
      <c r="Z11" s="14"/>
    </row>
    <row r="13" spans="1:26" ht="21" customHeight="1" x14ac:dyDescent="0.25">
      <c r="A13" s="11" t="s">
        <v>30</v>
      </c>
      <c r="B13" s="365" t="s">
        <v>31</v>
      </c>
      <c r="C13" s="365"/>
      <c r="D13" s="366"/>
      <c r="E13" s="367" t="s">
        <v>29</v>
      </c>
      <c r="F13" s="368"/>
      <c r="G13" s="368"/>
      <c r="H13" s="368"/>
      <c r="I13" s="368"/>
      <c r="J13" s="368"/>
      <c r="K13" s="369"/>
      <c r="L13" s="9"/>
      <c r="M13" s="22"/>
      <c r="N13" s="9"/>
      <c r="O13" s="22"/>
      <c r="P13" s="9"/>
      <c r="Q13" s="22"/>
      <c r="R13" s="9"/>
      <c r="S13" s="22"/>
      <c r="T13" s="9"/>
      <c r="U13" s="22"/>
      <c r="V13" s="9"/>
      <c r="W13" s="22"/>
      <c r="X13" s="9"/>
      <c r="Y13" s="22"/>
      <c r="Z13" s="9" t="s">
        <v>28</v>
      </c>
    </row>
    <row r="14" spans="1:26" ht="21" customHeight="1" x14ac:dyDescent="0.25">
      <c r="A14" s="10" t="s">
        <v>23</v>
      </c>
      <c r="B14" s="303"/>
      <c r="C14" s="303"/>
      <c r="D14" s="303"/>
      <c r="E14" s="10">
        <v>1</v>
      </c>
      <c r="F14" s="10">
        <v>2</v>
      </c>
      <c r="G14" s="10">
        <v>3</v>
      </c>
      <c r="H14" s="10">
        <v>4</v>
      </c>
      <c r="I14" s="10">
        <v>5</v>
      </c>
      <c r="J14" s="10">
        <v>6</v>
      </c>
      <c r="K14" s="10">
        <v>7</v>
      </c>
      <c r="L14" s="10">
        <v>8</v>
      </c>
      <c r="M14" s="10">
        <v>9</v>
      </c>
      <c r="N14" s="10">
        <v>10</v>
      </c>
      <c r="O14" s="10">
        <v>11</v>
      </c>
      <c r="P14" s="10">
        <v>12</v>
      </c>
      <c r="Q14" s="10">
        <v>13</v>
      </c>
      <c r="R14" s="10">
        <v>14</v>
      </c>
      <c r="S14" s="10">
        <v>15</v>
      </c>
      <c r="T14" s="10">
        <v>16</v>
      </c>
      <c r="U14" s="10">
        <v>17</v>
      </c>
      <c r="V14" s="10">
        <v>18</v>
      </c>
      <c r="W14" s="10">
        <v>19</v>
      </c>
      <c r="X14" s="10">
        <v>20</v>
      </c>
      <c r="Y14" s="10">
        <v>21</v>
      </c>
      <c r="Z14" s="14"/>
    </row>
    <row r="15" spans="1:26" ht="21" customHeight="1" x14ac:dyDescent="0.25">
      <c r="A15" s="21" t="s">
        <v>27</v>
      </c>
      <c r="B15" s="364"/>
      <c r="C15" s="364"/>
      <c r="D15" s="364"/>
      <c r="E15" s="13">
        <v>1</v>
      </c>
      <c r="F15" s="13">
        <v>2</v>
      </c>
      <c r="G15" s="13">
        <v>3</v>
      </c>
      <c r="H15" s="13">
        <v>4</v>
      </c>
      <c r="I15" s="13">
        <v>5</v>
      </c>
      <c r="J15" s="13">
        <v>6</v>
      </c>
      <c r="K15" s="13">
        <v>7</v>
      </c>
      <c r="L15" s="13">
        <v>8</v>
      </c>
      <c r="M15" s="13">
        <v>9</v>
      </c>
      <c r="N15" s="13">
        <v>10</v>
      </c>
      <c r="O15" s="13">
        <v>11</v>
      </c>
      <c r="P15" s="13">
        <v>12</v>
      </c>
      <c r="Q15" s="13">
        <v>13</v>
      </c>
      <c r="R15" s="13">
        <v>14</v>
      </c>
      <c r="S15" s="13">
        <v>15</v>
      </c>
      <c r="T15" s="13">
        <v>16</v>
      </c>
      <c r="U15" s="13">
        <v>17</v>
      </c>
      <c r="V15" s="13">
        <v>18</v>
      </c>
      <c r="W15" s="13">
        <v>19</v>
      </c>
      <c r="X15" s="13">
        <v>20</v>
      </c>
      <c r="Y15" s="20">
        <v>21</v>
      </c>
      <c r="Z15" s="14"/>
    </row>
    <row r="17" spans="1:26" ht="21" customHeight="1" x14ac:dyDescent="0.25">
      <c r="A17" s="11" t="s">
        <v>30</v>
      </c>
      <c r="B17" s="365" t="s">
        <v>31</v>
      </c>
      <c r="C17" s="365"/>
      <c r="D17" s="366"/>
      <c r="E17" s="367" t="s">
        <v>29</v>
      </c>
      <c r="F17" s="368"/>
      <c r="G17" s="368"/>
      <c r="H17" s="368"/>
      <c r="I17" s="368"/>
      <c r="J17" s="368"/>
      <c r="K17" s="369"/>
      <c r="L17" s="9"/>
      <c r="M17" s="22"/>
      <c r="N17" s="9"/>
      <c r="O17" s="22"/>
      <c r="P17" s="9"/>
      <c r="Q17" s="22"/>
      <c r="R17" s="9"/>
      <c r="S17" s="22"/>
      <c r="T17" s="9"/>
      <c r="U17" s="22"/>
      <c r="V17" s="9"/>
      <c r="W17" s="22"/>
      <c r="X17" s="9"/>
      <c r="Y17" s="22"/>
      <c r="Z17" s="9" t="s">
        <v>28</v>
      </c>
    </row>
    <row r="18" spans="1:26" ht="21" customHeight="1" x14ac:dyDescent="0.25">
      <c r="A18" s="10" t="s">
        <v>23</v>
      </c>
      <c r="B18" s="303"/>
      <c r="C18" s="303"/>
      <c r="D18" s="303"/>
      <c r="E18" s="10">
        <v>1</v>
      </c>
      <c r="F18" s="10">
        <v>2</v>
      </c>
      <c r="G18" s="10">
        <v>3</v>
      </c>
      <c r="H18" s="10">
        <v>4</v>
      </c>
      <c r="I18" s="10">
        <v>5</v>
      </c>
      <c r="J18" s="10">
        <v>6</v>
      </c>
      <c r="K18" s="10">
        <v>7</v>
      </c>
      <c r="L18" s="10">
        <v>8</v>
      </c>
      <c r="M18" s="10">
        <v>9</v>
      </c>
      <c r="N18" s="10">
        <v>10</v>
      </c>
      <c r="O18" s="10">
        <v>11</v>
      </c>
      <c r="P18" s="10">
        <v>12</v>
      </c>
      <c r="Q18" s="10">
        <v>13</v>
      </c>
      <c r="R18" s="10">
        <v>14</v>
      </c>
      <c r="S18" s="10">
        <v>15</v>
      </c>
      <c r="T18" s="10">
        <v>16</v>
      </c>
      <c r="U18" s="10">
        <v>17</v>
      </c>
      <c r="V18" s="10">
        <v>18</v>
      </c>
      <c r="W18" s="10">
        <v>19</v>
      </c>
      <c r="X18" s="10">
        <v>20</v>
      </c>
      <c r="Y18" s="10">
        <v>21</v>
      </c>
      <c r="Z18" s="14"/>
    </row>
    <row r="19" spans="1:26" ht="21" customHeight="1" x14ac:dyDescent="0.25">
      <c r="A19" s="21" t="s">
        <v>27</v>
      </c>
      <c r="B19" s="364"/>
      <c r="C19" s="364"/>
      <c r="D19" s="364"/>
      <c r="E19" s="13">
        <v>1</v>
      </c>
      <c r="F19" s="13">
        <v>2</v>
      </c>
      <c r="G19" s="13">
        <v>3</v>
      </c>
      <c r="H19" s="13">
        <v>4</v>
      </c>
      <c r="I19" s="13">
        <v>5</v>
      </c>
      <c r="J19" s="13">
        <v>6</v>
      </c>
      <c r="K19" s="13">
        <v>7</v>
      </c>
      <c r="L19" s="13">
        <v>8</v>
      </c>
      <c r="M19" s="13">
        <v>9</v>
      </c>
      <c r="N19" s="13">
        <v>10</v>
      </c>
      <c r="O19" s="13">
        <v>11</v>
      </c>
      <c r="P19" s="13">
        <v>12</v>
      </c>
      <c r="Q19" s="13">
        <v>13</v>
      </c>
      <c r="R19" s="13">
        <v>14</v>
      </c>
      <c r="S19" s="13">
        <v>15</v>
      </c>
      <c r="T19" s="13">
        <v>16</v>
      </c>
      <c r="U19" s="13">
        <v>17</v>
      </c>
      <c r="V19" s="13">
        <v>18</v>
      </c>
      <c r="W19" s="13">
        <v>19</v>
      </c>
      <c r="X19" s="13">
        <v>20</v>
      </c>
      <c r="Y19" s="20">
        <v>21</v>
      </c>
      <c r="Z19" s="14"/>
    </row>
    <row r="21" spans="1:26" ht="21" customHeight="1" x14ac:dyDescent="0.25">
      <c r="A21" s="11" t="s">
        <v>30</v>
      </c>
      <c r="B21" s="365" t="s">
        <v>31</v>
      </c>
      <c r="C21" s="365"/>
      <c r="D21" s="366"/>
      <c r="E21" s="367" t="s">
        <v>29</v>
      </c>
      <c r="F21" s="368"/>
      <c r="G21" s="368"/>
      <c r="H21" s="368"/>
      <c r="I21" s="368"/>
      <c r="J21" s="368"/>
      <c r="K21" s="369"/>
      <c r="L21" s="9"/>
      <c r="M21" s="22"/>
      <c r="N21" s="9"/>
      <c r="O21" s="22"/>
      <c r="P21" s="9"/>
      <c r="Q21" s="22"/>
      <c r="R21" s="9"/>
      <c r="S21" s="22"/>
      <c r="T21" s="9"/>
      <c r="U21" s="22"/>
      <c r="V21" s="9"/>
      <c r="W21" s="22"/>
      <c r="X21" s="9"/>
      <c r="Y21" s="22"/>
      <c r="Z21" s="9" t="s">
        <v>28</v>
      </c>
    </row>
    <row r="22" spans="1:26" ht="21" customHeight="1" x14ac:dyDescent="0.25">
      <c r="A22" s="10" t="s">
        <v>23</v>
      </c>
      <c r="B22" s="303"/>
      <c r="C22" s="303"/>
      <c r="D22" s="303"/>
      <c r="E22" s="10">
        <v>1</v>
      </c>
      <c r="F22" s="10">
        <v>2</v>
      </c>
      <c r="G22" s="10">
        <v>3</v>
      </c>
      <c r="H22" s="10">
        <v>4</v>
      </c>
      <c r="I22" s="10">
        <v>5</v>
      </c>
      <c r="J22" s="10">
        <v>6</v>
      </c>
      <c r="K22" s="10">
        <v>7</v>
      </c>
      <c r="L22" s="10">
        <v>8</v>
      </c>
      <c r="M22" s="10">
        <v>9</v>
      </c>
      <c r="N22" s="10">
        <v>10</v>
      </c>
      <c r="O22" s="10">
        <v>11</v>
      </c>
      <c r="P22" s="10">
        <v>12</v>
      </c>
      <c r="Q22" s="10">
        <v>13</v>
      </c>
      <c r="R22" s="10">
        <v>14</v>
      </c>
      <c r="S22" s="10">
        <v>15</v>
      </c>
      <c r="T22" s="10">
        <v>16</v>
      </c>
      <c r="U22" s="10">
        <v>17</v>
      </c>
      <c r="V22" s="10">
        <v>18</v>
      </c>
      <c r="W22" s="10">
        <v>19</v>
      </c>
      <c r="X22" s="10">
        <v>20</v>
      </c>
      <c r="Y22" s="10">
        <v>21</v>
      </c>
      <c r="Z22" s="14"/>
    </row>
    <row r="23" spans="1:26" ht="21" customHeight="1" x14ac:dyDescent="0.25">
      <c r="A23" s="21" t="s">
        <v>27</v>
      </c>
      <c r="B23" s="364"/>
      <c r="C23" s="364"/>
      <c r="D23" s="364"/>
      <c r="E23" s="13">
        <v>1</v>
      </c>
      <c r="F23" s="13">
        <v>2</v>
      </c>
      <c r="G23" s="13">
        <v>3</v>
      </c>
      <c r="H23" s="13">
        <v>4</v>
      </c>
      <c r="I23" s="13">
        <v>5</v>
      </c>
      <c r="J23" s="13">
        <v>6</v>
      </c>
      <c r="K23" s="13">
        <v>7</v>
      </c>
      <c r="L23" s="13">
        <v>8</v>
      </c>
      <c r="M23" s="13">
        <v>9</v>
      </c>
      <c r="N23" s="13">
        <v>10</v>
      </c>
      <c r="O23" s="13">
        <v>11</v>
      </c>
      <c r="P23" s="13">
        <v>12</v>
      </c>
      <c r="Q23" s="13">
        <v>13</v>
      </c>
      <c r="R23" s="13">
        <v>14</v>
      </c>
      <c r="S23" s="13">
        <v>15</v>
      </c>
      <c r="T23" s="13">
        <v>16</v>
      </c>
      <c r="U23" s="13">
        <v>17</v>
      </c>
      <c r="V23" s="13">
        <v>18</v>
      </c>
      <c r="W23" s="13">
        <v>19</v>
      </c>
      <c r="X23" s="13">
        <v>20</v>
      </c>
      <c r="Y23" s="20">
        <v>21</v>
      </c>
      <c r="Z23" s="14"/>
    </row>
    <row r="25" spans="1:26" ht="21" customHeight="1" x14ac:dyDescent="0.25">
      <c r="A25" s="11" t="s">
        <v>30</v>
      </c>
      <c r="B25" s="365" t="s">
        <v>31</v>
      </c>
      <c r="C25" s="365"/>
      <c r="D25" s="366"/>
      <c r="E25" s="367" t="s">
        <v>29</v>
      </c>
      <c r="F25" s="368"/>
      <c r="G25" s="368"/>
      <c r="H25" s="368"/>
      <c r="I25" s="368"/>
      <c r="J25" s="368"/>
      <c r="K25" s="369"/>
      <c r="L25" s="9"/>
      <c r="M25" s="22"/>
      <c r="N25" s="9"/>
      <c r="O25" s="22"/>
      <c r="P25" s="9"/>
      <c r="Q25" s="22"/>
      <c r="R25" s="9"/>
      <c r="S25" s="22"/>
      <c r="T25" s="9"/>
      <c r="U25" s="22"/>
      <c r="V25" s="9"/>
      <c r="W25" s="22"/>
      <c r="X25" s="9"/>
      <c r="Y25" s="22"/>
      <c r="Z25" s="9" t="s">
        <v>28</v>
      </c>
    </row>
    <row r="26" spans="1:26" ht="21" customHeight="1" x14ac:dyDescent="0.25">
      <c r="A26" s="10" t="s">
        <v>23</v>
      </c>
      <c r="B26" s="303"/>
      <c r="C26" s="303"/>
      <c r="D26" s="303"/>
      <c r="E26" s="10">
        <v>1</v>
      </c>
      <c r="F26" s="10">
        <v>2</v>
      </c>
      <c r="G26" s="10">
        <v>3</v>
      </c>
      <c r="H26" s="10">
        <v>4</v>
      </c>
      <c r="I26" s="10">
        <v>5</v>
      </c>
      <c r="J26" s="10">
        <v>6</v>
      </c>
      <c r="K26" s="10">
        <v>7</v>
      </c>
      <c r="L26" s="10">
        <v>8</v>
      </c>
      <c r="M26" s="10">
        <v>9</v>
      </c>
      <c r="N26" s="10">
        <v>10</v>
      </c>
      <c r="O26" s="10">
        <v>11</v>
      </c>
      <c r="P26" s="10">
        <v>12</v>
      </c>
      <c r="Q26" s="10">
        <v>13</v>
      </c>
      <c r="R26" s="10">
        <v>14</v>
      </c>
      <c r="S26" s="10">
        <v>15</v>
      </c>
      <c r="T26" s="10">
        <v>16</v>
      </c>
      <c r="U26" s="10">
        <v>17</v>
      </c>
      <c r="V26" s="10">
        <v>18</v>
      </c>
      <c r="W26" s="10">
        <v>19</v>
      </c>
      <c r="X26" s="10">
        <v>20</v>
      </c>
      <c r="Y26" s="10">
        <v>21</v>
      </c>
      <c r="Z26" s="14"/>
    </row>
    <row r="27" spans="1:26" ht="21" customHeight="1" x14ac:dyDescent="0.25">
      <c r="A27" s="21" t="s">
        <v>27</v>
      </c>
      <c r="B27" s="364"/>
      <c r="C27" s="364"/>
      <c r="D27" s="364"/>
      <c r="E27" s="13">
        <v>1</v>
      </c>
      <c r="F27" s="13">
        <v>2</v>
      </c>
      <c r="G27" s="13">
        <v>3</v>
      </c>
      <c r="H27" s="13">
        <v>4</v>
      </c>
      <c r="I27" s="13">
        <v>5</v>
      </c>
      <c r="J27" s="13">
        <v>6</v>
      </c>
      <c r="K27" s="13">
        <v>7</v>
      </c>
      <c r="L27" s="13">
        <v>8</v>
      </c>
      <c r="M27" s="13">
        <v>9</v>
      </c>
      <c r="N27" s="13">
        <v>10</v>
      </c>
      <c r="O27" s="13">
        <v>11</v>
      </c>
      <c r="P27" s="13">
        <v>12</v>
      </c>
      <c r="Q27" s="13">
        <v>13</v>
      </c>
      <c r="R27" s="13">
        <v>14</v>
      </c>
      <c r="S27" s="13">
        <v>15</v>
      </c>
      <c r="T27" s="13">
        <v>16</v>
      </c>
      <c r="U27" s="13">
        <v>17</v>
      </c>
      <c r="V27" s="13">
        <v>18</v>
      </c>
      <c r="W27" s="13">
        <v>19</v>
      </c>
      <c r="X27" s="13">
        <v>20</v>
      </c>
      <c r="Y27" s="20">
        <v>21</v>
      </c>
      <c r="Z27" s="14"/>
    </row>
    <row r="29" spans="1:26" ht="21" customHeight="1" x14ac:dyDescent="0.25">
      <c r="A29" s="11" t="s">
        <v>30</v>
      </c>
      <c r="B29" s="365" t="s">
        <v>31</v>
      </c>
      <c r="C29" s="365"/>
      <c r="D29" s="366"/>
      <c r="E29" s="367" t="s">
        <v>29</v>
      </c>
      <c r="F29" s="368"/>
      <c r="G29" s="368"/>
      <c r="H29" s="368"/>
      <c r="I29" s="368"/>
      <c r="J29" s="368"/>
      <c r="K29" s="369"/>
      <c r="L29" s="9"/>
      <c r="M29" s="22"/>
      <c r="N29" s="9"/>
      <c r="O29" s="22"/>
      <c r="P29" s="9"/>
      <c r="Q29" s="22"/>
      <c r="R29" s="9"/>
      <c r="S29" s="22"/>
      <c r="T29" s="9"/>
      <c r="U29" s="22"/>
      <c r="V29" s="9"/>
      <c r="W29" s="22"/>
      <c r="X29" s="9"/>
      <c r="Y29" s="22"/>
      <c r="Z29" s="9" t="s">
        <v>28</v>
      </c>
    </row>
    <row r="30" spans="1:26" ht="21" customHeight="1" x14ac:dyDescent="0.25">
      <c r="A30" s="10" t="s">
        <v>23</v>
      </c>
      <c r="B30" s="303"/>
      <c r="C30" s="303"/>
      <c r="D30" s="303"/>
      <c r="E30" s="10">
        <v>1</v>
      </c>
      <c r="F30" s="10">
        <v>2</v>
      </c>
      <c r="G30" s="10">
        <v>3</v>
      </c>
      <c r="H30" s="10">
        <v>4</v>
      </c>
      <c r="I30" s="10">
        <v>5</v>
      </c>
      <c r="J30" s="10">
        <v>6</v>
      </c>
      <c r="K30" s="10">
        <v>7</v>
      </c>
      <c r="L30" s="10">
        <v>8</v>
      </c>
      <c r="M30" s="10">
        <v>9</v>
      </c>
      <c r="N30" s="10">
        <v>10</v>
      </c>
      <c r="O30" s="10">
        <v>11</v>
      </c>
      <c r="P30" s="10">
        <v>12</v>
      </c>
      <c r="Q30" s="10">
        <v>13</v>
      </c>
      <c r="R30" s="10">
        <v>14</v>
      </c>
      <c r="S30" s="10">
        <v>15</v>
      </c>
      <c r="T30" s="10">
        <v>16</v>
      </c>
      <c r="U30" s="10">
        <v>17</v>
      </c>
      <c r="V30" s="10">
        <v>18</v>
      </c>
      <c r="W30" s="10">
        <v>19</v>
      </c>
      <c r="X30" s="10">
        <v>20</v>
      </c>
      <c r="Y30" s="10">
        <v>21</v>
      </c>
      <c r="Z30" s="14"/>
    </row>
    <row r="31" spans="1:26" ht="21" customHeight="1" x14ac:dyDescent="0.25">
      <c r="A31" s="21" t="s">
        <v>27</v>
      </c>
      <c r="B31" s="364"/>
      <c r="C31" s="364"/>
      <c r="D31" s="364"/>
      <c r="E31" s="13">
        <v>1</v>
      </c>
      <c r="F31" s="13">
        <v>2</v>
      </c>
      <c r="G31" s="13">
        <v>3</v>
      </c>
      <c r="H31" s="13">
        <v>4</v>
      </c>
      <c r="I31" s="13">
        <v>5</v>
      </c>
      <c r="J31" s="13">
        <v>6</v>
      </c>
      <c r="K31" s="13">
        <v>7</v>
      </c>
      <c r="L31" s="13">
        <v>8</v>
      </c>
      <c r="M31" s="13">
        <v>9</v>
      </c>
      <c r="N31" s="13">
        <v>10</v>
      </c>
      <c r="O31" s="13">
        <v>11</v>
      </c>
      <c r="P31" s="13">
        <v>12</v>
      </c>
      <c r="Q31" s="13">
        <v>13</v>
      </c>
      <c r="R31" s="13">
        <v>14</v>
      </c>
      <c r="S31" s="13">
        <v>15</v>
      </c>
      <c r="T31" s="13">
        <v>16</v>
      </c>
      <c r="U31" s="13">
        <v>17</v>
      </c>
      <c r="V31" s="13">
        <v>18</v>
      </c>
      <c r="W31" s="13">
        <v>19</v>
      </c>
      <c r="X31" s="13">
        <v>20</v>
      </c>
      <c r="Y31" s="20">
        <v>21</v>
      </c>
      <c r="Z31" s="14"/>
    </row>
    <row r="32" spans="1:26" ht="17.45" customHeight="1" x14ac:dyDescent="0.2">
      <c r="A32" s="370" t="s">
        <v>32</v>
      </c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</row>
  </sheetData>
  <mergeCells count="33">
    <mergeCell ref="A32:Z32"/>
    <mergeCell ref="B11:D11"/>
    <mergeCell ref="E1:K1"/>
    <mergeCell ref="B1:D1"/>
    <mergeCell ref="B2:D2"/>
    <mergeCell ref="B3:D3"/>
    <mergeCell ref="B5:D5"/>
    <mergeCell ref="E5:K5"/>
    <mergeCell ref="B6:D6"/>
    <mergeCell ref="B7:D7"/>
    <mergeCell ref="B9:D9"/>
    <mergeCell ref="E9:K9"/>
    <mergeCell ref="B10:D10"/>
    <mergeCell ref="B23:D23"/>
    <mergeCell ref="B13:D13"/>
    <mergeCell ref="E13:K13"/>
    <mergeCell ref="B14:D14"/>
    <mergeCell ref="B15:D15"/>
    <mergeCell ref="B17:D17"/>
    <mergeCell ref="E17:K17"/>
    <mergeCell ref="B18:D18"/>
    <mergeCell ref="B19:D19"/>
    <mergeCell ref="B21:D21"/>
    <mergeCell ref="E21:K21"/>
    <mergeCell ref="B22:D22"/>
    <mergeCell ref="B30:D30"/>
    <mergeCell ref="B31:D31"/>
    <mergeCell ref="B25:D25"/>
    <mergeCell ref="E25:K25"/>
    <mergeCell ref="B26:D26"/>
    <mergeCell ref="B27:D27"/>
    <mergeCell ref="B29:D29"/>
    <mergeCell ref="E29:K29"/>
  </mergeCells>
  <pageMargins left="0.7" right="0.7" top="0.75" bottom="0.75" header="0.3" footer="0.3"/>
  <pageSetup orientation="portrait" r:id="rId1"/>
  <headerFooter>
    <oddHeader>&amp;C&amp;"-,Bold"BTL AXE Modified Cornhole Variants ScoreCard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3FF9-55BE-45E2-B367-012B391DDEB8}">
  <sheetPr>
    <tabColor theme="7"/>
  </sheetPr>
  <dimension ref="A1"/>
  <sheetViews>
    <sheetView view="pageLayout" zoomScaleNormal="100" workbookViewId="0">
      <selection activeCell="Q55" sqref="Q55"/>
    </sheetView>
  </sheetViews>
  <sheetFormatPr defaultRowHeight="15" x14ac:dyDescent="0.25"/>
  <sheetData/>
  <pageMargins left="0.25" right="0.25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EB6AA-CA84-49E5-A689-222818D24480}">
  <sheetPr>
    <tabColor theme="1"/>
  </sheetPr>
  <dimension ref="A1"/>
  <sheetViews>
    <sheetView view="pageLayout" zoomScaleNormal="100" workbookViewId="0">
      <selection activeCell="B1" sqref="B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5D4D8-174E-46C7-8591-E52414FA4FDC}">
  <sheetPr>
    <tabColor theme="7"/>
  </sheetPr>
  <dimension ref="A1"/>
  <sheetViews>
    <sheetView view="pageLayout" zoomScaleNormal="100" workbookViewId="0">
      <selection activeCell="A35" sqref="A35"/>
    </sheetView>
  </sheetViews>
  <sheetFormatPr defaultRowHeight="15" x14ac:dyDescent="0.25"/>
  <sheetData/>
  <pageMargins left="0.25" right="0.25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68D82-DB40-4BED-91F8-A9BE8831F412}">
  <sheetPr>
    <tabColor theme="1"/>
  </sheetPr>
  <dimension ref="A1:C34"/>
  <sheetViews>
    <sheetView workbookViewId="0">
      <selection activeCell="E5" sqref="E5"/>
    </sheetView>
  </sheetViews>
  <sheetFormatPr defaultRowHeight="15" x14ac:dyDescent="0.25"/>
  <sheetData>
    <row r="1" spans="1:3" x14ac:dyDescent="0.25">
      <c r="A1" t="s">
        <v>87</v>
      </c>
      <c r="B1" t="s">
        <v>86</v>
      </c>
      <c r="C1" t="s">
        <v>93</v>
      </c>
    </row>
    <row r="2" spans="1:3" x14ac:dyDescent="0.25">
      <c r="A2" s="56">
        <v>2020</v>
      </c>
      <c r="B2" s="57" t="s">
        <v>82</v>
      </c>
      <c r="C2" s="56"/>
    </row>
    <row r="3" spans="1:3" x14ac:dyDescent="0.25">
      <c r="A3" s="56">
        <v>2021</v>
      </c>
      <c r="B3" s="57" t="s">
        <v>83</v>
      </c>
      <c r="C3" s="56">
        <v>1</v>
      </c>
    </row>
    <row r="4" spans="1:3" x14ac:dyDescent="0.25">
      <c r="A4" s="56">
        <v>2022</v>
      </c>
      <c r="B4" s="57" t="s">
        <v>84</v>
      </c>
      <c r="C4" s="56">
        <v>2</v>
      </c>
    </row>
    <row r="5" spans="1:3" x14ac:dyDescent="0.25">
      <c r="A5" s="56">
        <v>2023</v>
      </c>
      <c r="B5" s="57" t="s">
        <v>85</v>
      </c>
      <c r="C5" s="56">
        <v>3</v>
      </c>
    </row>
    <row r="6" spans="1:3" x14ac:dyDescent="0.25">
      <c r="A6" s="56">
        <v>2024</v>
      </c>
      <c r="B6" s="57"/>
      <c r="C6" s="56">
        <v>4</v>
      </c>
    </row>
    <row r="7" spans="1:3" x14ac:dyDescent="0.25">
      <c r="A7" s="56">
        <v>2025</v>
      </c>
      <c r="B7" s="57"/>
      <c r="C7" s="56"/>
    </row>
    <row r="8" spans="1:3" x14ac:dyDescent="0.25">
      <c r="A8" s="56">
        <v>2026</v>
      </c>
    </row>
    <row r="9" spans="1:3" x14ac:dyDescent="0.25">
      <c r="A9" s="56">
        <v>2027</v>
      </c>
    </row>
    <row r="10" spans="1:3" x14ac:dyDescent="0.25">
      <c r="A10" s="56">
        <v>2028</v>
      </c>
    </row>
    <row r="11" spans="1:3" x14ac:dyDescent="0.25">
      <c r="A11" s="56">
        <v>2029</v>
      </c>
    </row>
    <row r="12" spans="1:3" x14ac:dyDescent="0.25">
      <c r="A12" s="56">
        <v>2030</v>
      </c>
    </row>
    <row r="13" spans="1:3" x14ac:dyDescent="0.25">
      <c r="A13" s="56">
        <v>2031</v>
      </c>
    </row>
    <row r="14" spans="1:3" x14ac:dyDescent="0.25">
      <c r="A14" s="56">
        <v>2032</v>
      </c>
    </row>
    <row r="15" spans="1:3" x14ac:dyDescent="0.25">
      <c r="A15" s="56">
        <v>2033</v>
      </c>
    </row>
    <row r="16" spans="1:3" x14ac:dyDescent="0.25">
      <c r="A16" s="56">
        <v>2034</v>
      </c>
    </row>
    <row r="17" spans="1:1" x14ac:dyDescent="0.25">
      <c r="A17" s="56">
        <v>2035</v>
      </c>
    </row>
    <row r="18" spans="1:1" x14ac:dyDescent="0.25">
      <c r="A18" s="56">
        <v>2036</v>
      </c>
    </row>
    <row r="19" spans="1:1" x14ac:dyDescent="0.25">
      <c r="A19" s="56">
        <v>2037</v>
      </c>
    </row>
    <row r="20" spans="1:1" x14ac:dyDescent="0.25">
      <c r="A20" s="56">
        <v>2038</v>
      </c>
    </row>
    <row r="21" spans="1:1" x14ac:dyDescent="0.25">
      <c r="A21" s="56">
        <v>2039</v>
      </c>
    </row>
    <row r="22" spans="1:1" x14ac:dyDescent="0.25">
      <c r="A22" s="56">
        <v>2040</v>
      </c>
    </row>
    <row r="23" spans="1:1" x14ac:dyDescent="0.25">
      <c r="A23" s="56">
        <v>2041</v>
      </c>
    </row>
    <row r="24" spans="1:1" x14ac:dyDescent="0.25">
      <c r="A24" s="56">
        <v>2042</v>
      </c>
    </row>
    <row r="25" spans="1:1" x14ac:dyDescent="0.25">
      <c r="A25" s="56">
        <v>2043</v>
      </c>
    </row>
    <row r="26" spans="1:1" x14ac:dyDescent="0.25">
      <c r="A26" s="56">
        <v>2044</v>
      </c>
    </row>
    <row r="27" spans="1:1" x14ac:dyDescent="0.25">
      <c r="A27" s="56">
        <v>2045</v>
      </c>
    </row>
    <row r="28" spans="1:1" x14ac:dyDescent="0.25">
      <c r="A28" s="56">
        <v>2046</v>
      </c>
    </row>
    <row r="29" spans="1:1" x14ac:dyDescent="0.25">
      <c r="A29" s="56">
        <v>2047</v>
      </c>
    </row>
    <row r="30" spans="1:1" x14ac:dyDescent="0.25">
      <c r="A30" s="56">
        <v>2048</v>
      </c>
    </row>
    <row r="31" spans="1:1" x14ac:dyDescent="0.25">
      <c r="A31" s="56">
        <v>2049</v>
      </c>
    </row>
    <row r="32" spans="1:1" x14ac:dyDescent="0.25">
      <c r="A32" s="56">
        <v>2050</v>
      </c>
    </row>
    <row r="33" spans="1:1" x14ac:dyDescent="0.25">
      <c r="A33" s="56"/>
    </row>
    <row r="34" spans="1:1" x14ac:dyDescent="0.25">
      <c r="A34" s="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15E22-618B-4D6A-AC67-50382D9AEB24}">
  <sheetPr>
    <tabColor theme="1"/>
  </sheetPr>
  <dimension ref="A1"/>
  <sheetViews>
    <sheetView view="pageLayout" zoomScaleNormal="100" workbookViewId="0">
      <selection activeCell="F90" sqref="F90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4665A-46B1-4C6D-9F67-D54C9D7325CD}">
  <sheetPr>
    <tabColor theme="1"/>
  </sheetPr>
  <dimension ref="A1"/>
  <sheetViews>
    <sheetView view="pageLayout" zoomScaleNormal="100" workbookViewId="0">
      <selection activeCell="J4" sqref="J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65C2-9CDF-4535-9154-19ECB2D1B008}">
  <sheetPr>
    <tabColor rgb="FF00FF00"/>
    <pageSetUpPr fitToPage="1"/>
  </sheetPr>
  <dimension ref="A1:BC39"/>
  <sheetViews>
    <sheetView tabSelected="1"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B1048576"/>
    </sheetView>
  </sheetViews>
  <sheetFormatPr defaultColWidth="8.85546875" defaultRowHeight="28.5" customHeight="1" x14ac:dyDescent="0.25"/>
  <cols>
    <col min="1" max="1" width="8.85546875" style="265"/>
    <col min="2" max="2" width="28.28515625" style="265" customWidth="1"/>
    <col min="3" max="3" width="19.42578125" style="265" customWidth="1"/>
    <col min="4" max="7" width="8.85546875" style="265"/>
    <col min="8" max="9" width="8.85546875" style="265" customWidth="1"/>
    <col min="10" max="13" width="8.85546875" style="265"/>
    <col min="14" max="15" width="8.85546875" style="265" customWidth="1"/>
    <col min="16" max="17" width="8.85546875" style="265"/>
    <col min="18" max="21" width="8.85546875" style="265" customWidth="1"/>
    <col min="22" max="23" width="8.85546875" style="265"/>
    <col min="24" max="27" width="8.85546875" style="265" customWidth="1"/>
    <col min="28" max="31" width="8.85546875" style="265"/>
    <col min="32" max="32" width="8.85546875" style="265" customWidth="1"/>
    <col min="33" max="33" width="9.42578125" style="265" customWidth="1"/>
    <col min="34" max="45" width="8.85546875" style="265" customWidth="1"/>
    <col min="46" max="51" width="8.85546875" style="267" customWidth="1"/>
    <col min="52" max="53" width="14.140625" style="265" customWidth="1"/>
    <col min="54" max="54" width="8.85546875" style="265" customWidth="1"/>
    <col min="55" max="16384" width="8.85546875" style="265"/>
  </cols>
  <sheetData>
    <row r="1" spans="1:53" ht="28.5" customHeight="1" thickBot="1" x14ac:dyDescent="0.3">
      <c r="A1" s="193"/>
      <c r="B1" s="192" t="s">
        <v>78</v>
      </c>
      <c r="C1" s="192"/>
      <c r="E1" s="54" t="s">
        <v>61</v>
      </c>
      <c r="F1" s="55">
        <v>2020</v>
      </c>
      <c r="G1" s="54" t="s">
        <v>62</v>
      </c>
      <c r="H1" s="55" t="s">
        <v>83</v>
      </c>
      <c r="J1" s="286" t="s">
        <v>89</v>
      </c>
      <c r="K1" s="287"/>
      <c r="L1" s="288"/>
      <c r="M1" s="266"/>
      <c r="N1" s="266"/>
    </row>
    <row r="2" spans="1:53" ht="12" customHeight="1" thickBot="1" x14ac:dyDescent="0.3">
      <c r="F2" s="50"/>
      <c r="H2" s="50"/>
    </row>
    <row r="3" spans="1:53" ht="28.5" customHeight="1" thickBot="1" x14ac:dyDescent="0.3">
      <c r="A3" s="71" t="s">
        <v>80</v>
      </c>
      <c r="C3" s="68"/>
      <c r="D3" s="289" t="s">
        <v>63</v>
      </c>
      <c r="E3" s="290"/>
      <c r="F3" s="290"/>
      <c r="G3" s="290" t="s">
        <v>75</v>
      </c>
      <c r="H3" s="290"/>
      <c r="I3" s="96">
        <v>4</v>
      </c>
      <c r="J3" s="291" t="s">
        <v>64</v>
      </c>
      <c r="K3" s="292"/>
      <c r="L3" s="292"/>
      <c r="M3" s="292" t="s">
        <v>75</v>
      </c>
      <c r="N3" s="292"/>
      <c r="O3" s="107">
        <v>4</v>
      </c>
      <c r="P3" s="371" t="s">
        <v>65</v>
      </c>
      <c r="Q3" s="372"/>
      <c r="R3" s="372"/>
      <c r="S3" s="372" t="s">
        <v>75</v>
      </c>
      <c r="T3" s="372"/>
      <c r="U3" s="96">
        <v>4</v>
      </c>
      <c r="V3" s="296" t="s">
        <v>66</v>
      </c>
      <c r="W3" s="297"/>
      <c r="X3" s="297"/>
      <c r="Y3" s="297" t="s">
        <v>75</v>
      </c>
      <c r="Z3" s="297"/>
      <c r="AA3" s="96">
        <v>4</v>
      </c>
      <c r="AB3" s="298" t="s">
        <v>67</v>
      </c>
      <c r="AC3" s="299"/>
      <c r="AD3" s="299"/>
      <c r="AE3" s="299" t="s">
        <v>75</v>
      </c>
      <c r="AF3" s="299"/>
      <c r="AG3" s="96">
        <v>4</v>
      </c>
      <c r="AH3" s="300" t="s">
        <v>68</v>
      </c>
      <c r="AI3" s="293"/>
      <c r="AJ3" s="293"/>
      <c r="AK3" s="293" t="s">
        <v>75</v>
      </c>
      <c r="AL3" s="293"/>
      <c r="AM3" s="96">
        <v>4</v>
      </c>
      <c r="AN3" s="294" t="s">
        <v>69</v>
      </c>
      <c r="AO3" s="295"/>
      <c r="AP3" s="295"/>
      <c r="AQ3" s="295" t="s">
        <v>75</v>
      </c>
      <c r="AR3" s="295"/>
      <c r="AS3" s="107">
        <v>4</v>
      </c>
      <c r="AT3" s="284" t="s">
        <v>127</v>
      </c>
      <c r="AU3" s="285"/>
      <c r="AV3" s="285"/>
      <c r="AW3" s="285" t="s">
        <v>75</v>
      </c>
      <c r="AX3" s="285"/>
      <c r="AY3" s="107">
        <v>4</v>
      </c>
      <c r="AZ3" s="270" t="s">
        <v>76</v>
      </c>
      <c r="BA3" s="173" t="s">
        <v>76</v>
      </c>
    </row>
    <row r="4" spans="1:53" ht="44.25" customHeight="1" thickBot="1" x14ac:dyDescent="0.3">
      <c r="A4" s="235" t="s">
        <v>79</v>
      </c>
      <c r="B4" s="272" t="s">
        <v>90</v>
      </c>
      <c r="C4" s="236" t="s">
        <v>81</v>
      </c>
      <c r="D4" s="237" t="s">
        <v>70</v>
      </c>
      <c r="E4" s="238" t="s">
        <v>71</v>
      </c>
      <c r="F4" s="238" t="s">
        <v>72</v>
      </c>
      <c r="G4" s="238" t="s">
        <v>73</v>
      </c>
      <c r="H4" s="238" t="s">
        <v>10</v>
      </c>
      <c r="I4" s="238" t="s">
        <v>74</v>
      </c>
      <c r="J4" s="240" t="s">
        <v>70</v>
      </c>
      <c r="K4" s="241" t="s">
        <v>71</v>
      </c>
      <c r="L4" s="241" t="s">
        <v>72</v>
      </c>
      <c r="M4" s="241" t="s">
        <v>73</v>
      </c>
      <c r="N4" s="241" t="s">
        <v>10</v>
      </c>
      <c r="O4" s="241" t="s">
        <v>74</v>
      </c>
      <c r="P4" s="373" t="s">
        <v>70</v>
      </c>
      <c r="Q4" s="374" t="s">
        <v>71</v>
      </c>
      <c r="R4" s="374" t="s">
        <v>72</v>
      </c>
      <c r="S4" s="374" t="s">
        <v>73</v>
      </c>
      <c r="T4" s="374" t="s">
        <v>10</v>
      </c>
      <c r="U4" s="245" t="s">
        <v>74</v>
      </c>
      <c r="V4" s="273" t="s">
        <v>70</v>
      </c>
      <c r="W4" s="274" t="s">
        <v>71</v>
      </c>
      <c r="X4" s="274" t="s">
        <v>72</v>
      </c>
      <c r="Y4" s="274" t="s">
        <v>73</v>
      </c>
      <c r="Z4" s="274" t="s">
        <v>10</v>
      </c>
      <c r="AA4" s="274" t="s">
        <v>74</v>
      </c>
      <c r="AB4" s="250" t="s">
        <v>70</v>
      </c>
      <c r="AC4" s="251" t="s">
        <v>71</v>
      </c>
      <c r="AD4" s="251" t="s">
        <v>72</v>
      </c>
      <c r="AE4" s="251" t="s">
        <v>73</v>
      </c>
      <c r="AF4" s="251" t="s">
        <v>10</v>
      </c>
      <c r="AG4" s="251" t="s">
        <v>74</v>
      </c>
      <c r="AH4" s="275" t="s">
        <v>70</v>
      </c>
      <c r="AI4" s="276" t="s">
        <v>71</v>
      </c>
      <c r="AJ4" s="276" t="s">
        <v>72</v>
      </c>
      <c r="AK4" s="276" t="s">
        <v>73</v>
      </c>
      <c r="AL4" s="276" t="s">
        <v>10</v>
      </c>
      <c r="AM4" s="276" t="s">
        <v>74</v>
      </c>
      <c r="AN4" s="256" t="s">
        <v>70</v>
      </c>
      <c r="AO4" s="257" t="s">
        <v>71</v>
      </c>
      <c r="AP4" s="257" t="s">
        <v>72</v>
      </c>
      <c r="AQ4" s="257" t="s">
        <v>73</v>
      </c>
      <c r="AR4" s="257" t="s">
        <v>10</v>
      </c>
      <c r="AS4" s="257" t="s">
        <v>74</v>
      </c>
      <c r="AT4" s="277" t="s">
        <v>128</v>
      </c>
      <c r="AU4" s="278" t="s">
        <v>129</v>
      </c>
      <c r="AV4" s="278" t="s">
        <v>130</v>
      </c>
      <c r="AW4" s="278" t="s">
        <v>131</v>
      </c>
      <c r="AX4" s="278" t="s">
        <v>10</v>
      </c>
      <c r="AY4" s="278" t="s">
        <v>74</v>
      </c>
      <c r="AZ4" s="279" t="s">
        <v>10</v>
      </c>
      <c r="BA4" s="261" t="s">
        <v>77</v>
      </c>
    </row>
    <row r="5" spans="1:53" ht="28.5" customHeight="1" thickTop="1" thickBot="1" x14ac:dyDescent="0.3">
      <c r="A5" s="122">
        <v>1</v>
      </c>
      <c r="B5" s="271" t="s">
        <v>150</v>
      </c>
      <c r="C5" s="416">
        <f>AZ5</f>
        <v>1462</v>
      </c>
      <c r="D5" s="375">
        <v>52</v>
      </c>
      <c r="E5" s="376">
        <v>50</v>
      </c>
      <c r="F5" s="376">
        <v>56</v>
      </c>
      <c r="G5" s="376">
        <v>42</v>
      </c>
      <c r="H5" s="422">
        <f>SUM(D5:G5)</f>
        <v>200</v>
      </c>
      <c r="I5" s="422">
        <f>AVERAGE(D5:G5)</f>
        <v>50</v>
      </c>
      <c r="J5" s="377">
        <v>46</v>
      </c>
      <c r="K5" s="378">
        <v>46</v>
      </c>
      <c r="L5" s="378">
        <v>44</v>
      </c>
      <c r="M5" s="378">
        <v>54</v>
      </c>
      <c r="N5" s="423">
        <f>SUM(J5:M5)</f>
        <v>190</v>
      </c>
      <c r="O5" s="423">
        <f>AVERAGE(J5:M5)</f>
        <v>47.5</v>
      </c>
      <c r="P5" s="379">
        <v>48</v>
      </c>
      <c r="Q5" s="380">
        <v>60</v>
      </c>
      <c r="R5" s="380">
        <v>58</v>
      </c>
      <c r="S5" s="380">
        <v>58</v>
      </c>
      <c r="T5" s="424">
        <f>SUM(P5:S5)</f>
        <v>224</v>
      </c>
      <c r="U5" s="425">
        <f>AVERAGE(P5:S5)</f>
        <v>56</v>
      </c>
      <c r="V5" s="381">
        <v>58</v>
      </c>
      <c r="W5" s="382">
        <v>54</v>
      </c>
      <c r="X5" s="382">
        <v>44</v>
      </c>
      <c r="Y5" s="382">
        <v>48</v>
      </c>
      <c r="Z5" s="426">
        <f>SUM(V5:Y5)</f>
        <v>204</v>
      </c>
      <c r="AA5" s="426">
        <f>AVERAGE(V5:Y5)</f>
        <v>51</v>
      </c>
      <c r="AB5" s="383">
        <v>56</v>
      </c>
      <c r="AC5" s="384">
        <v>52</v>
      </c>
      <c r="AD5" s="384">
        <v>52</v>
      </c>
      <c r="AE5" s="384">
        <v>54</v>
      </c>
      <c r="AF5" s="427">
        <f>SUM(AB5:AE5)</f>
        <v>214</v>
      </c>
      <c r="AG5" s="427">
        <f>AVERAGE(AB5:AE5)</f>
        <v>53.5</v>
      </c>
      <c r="AH5" s="385">
        <v>52</v>
      </c>
      <c r="AI5" s="386">
        <v>56</v>
      </c>
      <c r="AJ5" s="386">
        <v>54</v>
      </c>
      <c r="AK5" s="386">
        <v>58</v>
      </c>
      <c r="AL5" s="428">
        <f>SUM(AH5:AK5)</f>
        <v>220</v>
      </c>
      <c r="AM5" s="428">
        <f>AVERAGE(AH5:AK5)</f>
        <v>55</v>
      </c>
      <c r="AN5" s="387">
        <v>46</v>
      </c>
      <c r="AO5" s="388">
        <v>58</v>
      </c>
      <c r="AP5" s="388">
        <v>48</v>
      </c>
      <c r="AQ5" s="388">
        <v>58</v>
      </c>
      <c r="AR5" s="429">
        <f>SUM(AN5:AQ5)</f>
        <v>210</v>
      </c>
      <c r="AS5" s="429">
        <f>AVERAGE(AN5:AQ5)</f>
        <v>52.5</v>
      </c>
      <c r="AT5" s="389"/>
      <c r="AU5" s="390"/>
      <c r="AV5" s="390"/>
      <c r="AW5" s="390"/>
      <c r="AX5" s="430">
        <f>SUM(AT5:AW5)</f>
        <v>0</v>
      </c>
      <c r="AY5" s="430" t="e">
        <f>AVERAGE(AT5:AW5)</f>
        <v>#DIV/0!</v>
      </c>
      <c r="AZ5" s="418">
        <f>AR5+AL5+AF5+Z5+T5+N5+H5</f>
        <v>1462</v>
      </c>
      <c r="BA5" s="419">
        <f>AVERAGE(D5:G5,J5:M5,P5:S5,V5:Y5,AB5:AE5,AH5:AK5,AN5:AQ5)</f>
        <v>52.214285714285715</v>
      </c>
    </row>
    <row r="6" spans="1:53" ht="28.5" customHeight="1" thickBot="1" x14ac:dyDescent="0.3">
      <c r="A6" s="122">
        <v>2</v>
      </c>
      <c r="B6" s="269" t="s">
        <v>143</v>
      </c>
      <c r="C6" s="417">
        <f>AZ6</f>
        <v>1400</v>
      </c>
      <c r="D6" s="391">
        <v>56</v>
      </c>
      <c r="E6" s="392">
        <v>50</v>
      </c>
      <c r="F6" s="392">
        <v>54</v>
      </c>
      <c r="G6" s="392">
        <v>58</v>
      </c>
      <c r="H6" s="431">
        <f>SUM(D6:G6)</f>
        <v>218</v>
      </c>
      <c r="I6" s="431">
        <f>AVERAGE(D6:G6)</f>
        <v>54.5</v>
      </c>
      <c r="J6" s="394">
        <v>54</v>
      </c>
      <c r="K6" s="395">
        <v>53</v>
      </c>
      <c r="L6" s="395">
        <v>56</v>
      </c>
      <c r="M6" s="395"/>
      <c r="N6" s="432">
        <f>SUM(J6:M6)</f>
        <v>163</v>
      </c>
      <c r="O6" s="432">
        <f>AVERAGE(J6:M6)</f>
        <v>54.333333333333336</v>
      </c>
      <c r="P6" s="397">
        <v>56</v>
      </c>
      <c r="Q6" s="398">
        <v>50</v>
      </c>
      <c r="R6" s="398">
        <v>48</v>
      </c>
      <c r="S6" s="398">
        <v>52</v>
      </c>
      <c r="T6" s="433">
        <f>SUM(P6:S6)</f>
        <v>206</v>
      </c>
      <c r="U6" s="434">
        <f>AVERAGE(P6:S6)</f>
        <v>51.5</v>
      </c>
      <c r="V6" s="400">
        <v>50</v>
      </c>
      <c r="W6" s="401">
        <v>58</v>
      </c>
      <c r="X6" s="401">
        <v>42</v>
      </c>
      <c r="Y6" s="401">
        <v>48</v>
      </c>
      <c r="Z6" s="435">
        <f>SUM(V6:Y6)</f>
        <v>198</v>
      </c>
      <c r="AA6" s="435">
        <f>AVERAGE(V6:Y6)</f>
        <v>49.5</v>
      </c>
      <c r="AB6" s="403">
        <v>46</v>
      </c>
      <c r="AC6" s="404">
        <v>49</v>
      </c>
      <c r="AD6" s="404">
        <v>52</v>
      </c>
      <c r="AE6" s="404">
        <v>50</v>
      </c>
      <c r="AF6" s="436">
        <f>SUM(AB6:AE6)</f>
        <v>197</v>
      </c>
      <c r="AG6" s="436">
        <f>AVERAGE(AB6:AE6)</f>
        <v>49.25</v>
      </c>
      <c r="AH6" s="406">
        <v>54</v>
      </c>
      <c r="AI6" s="407">
        <v>50</v>
      </c>
      <c r="AJ6" s="407">
        <v>52</v>
      </c>
      <c r="AK6" s="407">
        <v>52</v>
      </c>
      <c r="AL6" s="437">
        <f>SUM(AH6:AK6)</f>
        <v>208</v>
      </c>
      <c r="AM6" s="437">
        <f>AVERAGE(AH6:AK6)</f>
        <v>52</v>
      </c>
      <c r="AN6" s="409">
        <v>58</v>
      </c>
      <c r="AO6" s="410">
        <v>52</v>
      </c>
      <c r="AP6" s="410">
        <v>54</v>
      </c>
      <c r="AQ6" s="410">
        <v>46</v>
      </c>
      <c r="AR6" s="438">
        <f>SUM(AN6:AQ6)</f>
        <v>210</v>
      </c>
      <c r="AS6" s="438">
        <f>AVERAGE(AN6:AQ6)</f>
        <v>52.5</v>
      </c>
      <c r="AT6" s="412"/>
      <c r="AU6" s="413"/>
      <c r="AV6" s="413"/>
      <c r="AW6" s="413"/>
      <c r="AX6" s="439">
        <f>SUM(AT6:AW6)</f>
        <v>0</v>
      </c>
      <c r="AY6" s="439" t="e">
        <f>AVERAGE(AT6:AW6)</f>
        <v>#DIV/0!</v>
      </c>
      <c r="AZ6" s="420">
        <f>AR6+AL6+AF6+Z6+T6+N6+H6</f>
        <v>1400</v>
      </c>
      <c r="BA6" s="421">
        <f>AVERAGE(D6:G6,J6:M6,P6:S6,V6:Y6,AB6:AE6,AH6:AK6,AN6:AQ6)</f>
        <v>51.851851851851855</v>
      </c>
    </row>
    <row r="7" spans="1:53" ht="28.5" customHeight="1" thickBot="1" x14ac:dyDescent="0.3">
      <c r="A7" s="122">
        <v>3</v>
      </c>
      <c r="B7" s="269" t="s">
        <v>155</v>
      </c>
      <c r="C7" s="417">
        <f>AZ7</f>
        <v>1399</v>
      </c>
      <c r="D7" s="391">
        <v>40</v>
      </c>
      <c r="E7" s="392">
        <v>42</v>
      </c>
      <c r="F7" s="392">
        <v>38</v>
      </c>
      <c r="G7" s="392">
        <v>50</v>
      </c>
      <c r="H7" s="431">
        <f>SUM(D7:G7)</f>
        <v>170</v>
      </c>
      <c r="I7" s="431">
        <f>AVERAGE(D7:G7)</f>
        <v>42.5</v>
      </c>
      <c r="J7" s="394">
        <v>50</v>
      </c>
      <c r="K7" s="395">
        <v>38</v>
      </c>
      <c r="L7" s="395">
        <v>40</v>
      </c>
      <c r="M7" s="395">
        <v>58</v>
      </c>
      <c r="N7" s="432">
        <f>SUM(J7:M7)</f>
        <v>186</v>
      </c>
      <c r="O7" s="432">
        <f>AVERAGE(J7:M7)</f>
        <v>46.5</v>
      </c>
      <c r="P7" s="397">
        <v>42</v>
      </c>
      <c r="Q7" s="398">
        <v>60</v>
      </c>
      <c r="R7" s="398">
        <v>56</v>
      </c>
      <c r="S7" s="398">
        <v>56</v>
      </c>
      <c r="T7" s="433">
        <f>SUM(P7:S7)</f>
        <v>214</v>
      </c>
      <c r="U7" s="434">
        <f>AVERAGE(P7:S7)</f>
        <v>53.5</v>
      </c>
      <c r="V7" s="400">
        <v>51</v>
      </c>
      <c r="W7" s="401">
        <v>50</v>
      </c>
      <c r="X7" s="401">
        <v>39</v>
      </c>
      <c r="Y7" s="401">
        <v>58</v>
      </c>
      <c r="Z7" s="435">
        <f>SUM(V7:Y7)</f>
        <v>198</v>
      </c>
      <c r="AA7" s="435">
        <f>AVERAGE(V7:Y7)</f>
        <v>49.5</v>
      </c>
      <c r="AB7" s="403">
        <v>56</v>
      </c>
      <c r="AC7" s="404">
        <v>58</v>
      </c>
      <c r="AD7" s="404">
        <v>54</v>
      </c>
      <c r="AE7" s="404">
        <v>52</v>
      </c>
      <c r="AF7" s="436">
        <f>SUM(AB7:AE7)</f>
        <v>220</v>
      </c>
      <c r="AG7" s="436">
        <f>AVERAGE(AB7:AE7)</f>
        <v>55</v>
      </c>
      <c r="AH7" s="406">
        <v>48</v>
      </c>
      <c r="AI7" s="407">
        <v>49</v>
      </c>
      <c r="AJ7" s="407">
        <v>56</v>
      </c>
      <c r="AK7" s="407">
        <v>50</v>
      </c>
      <c r="AL7" s="437">
        <f>SUM(AH7:AK7)</f>
        <v>203</v>
      </c>
      <c r="AM7" s="437">
        <f>AVERAGE(AH7:AK7)</f>
        <v>50.75</v>
      </c>
      <c r="AN7" s="409">
        <v>52</v>
      </c>
      <c r="AO7" s="410">
        <v>56</v>
      </c>
      <c r="AP7" s="410">
        <v>44</v>
      </c>
      <c r="AQ7" s="410">
        <v>56</v>
      </c>
      <c r="AR7" s="438">
        <f>SUM(AN7:AQ7)</f>
        <v>208</v>
      </c>
      <c r="AS7" s="438">
        <f>AVERAGE(AN7:AQ7)</f>
        <v>52</v>
      </c>
      <c r="AT7" s="412"/>
      <c r="AU7" s="413"/>
      <c r="AV7" s="413"/>
      <c r="AW7" s="413"/>
      <c r="AX7" s="439">
        <f>SUM(AT7:AW7)</f>
        <v>0</v>
      </c>
      <c r="AY7" s="439" t="e">
        <f>AVERAGE(AT7:AW7)</f>
        <v>#DIV/0!</v>
      </c>
      <c r="AZ7" s="420">
        <f>AR7+AL7+AF7+Z7+T7+N7+H7</f>
        <v>1399</v>
      </c>
      <c r="BA7" s="421">
        <f>AVERAGE(D7:G7,J7:M7,P7:S7,V7:Y7,AB7:AE7,AH7:AK7,AN7:AQ7)</f>
        <v>49.964285714285715</v>
      </c>
    </row>
    <row r="8" spans="1:53" ht="28.5" customHeight="1" thickBot="1" x14ac:dyDescent="0.3">
      <c r="A8" s="122">
        <v>4</v>
      </c>
      <c r="B8" s="269" t="s">
        <v>144</v>
      </c>
      <c r="C8" s="417">
        <f>AZ8</f>
        <v>1233</v>
      </c>
      <c r="D8" s="391">
        <v>51</v>
      </c>
      <c r="E8" s="392">
        <v>38</v>
      </c>
      <c r="F8" s="392">
        <v>32</v>
      </c>
      <c r="G8" s="392">
        <v>46</v>
      </c>
      <c r="H8" s="431">
        <f>SUM(D8:G8)</f>
        <v>167</v>
      </c>
      <c r="I8" s="431">
        <f>AVERAGE(D8:G8)</f>
        <v>41.75</v>
      </c>
      <c r="J8" s="394">
        <v>42</v>
      </c>
      <c r="K8" s="395">
        <v>40</v>
      </c>
      <c r="L8" s="395">
        <v>50</v>
      </c>
      <c r="M8" s="395">
        <v>42</v>
      </c>
      <c r="N8" s="432">
        <f>SUM(J8:M8)</f>
        <v>174</v>
      </c>
      <c r="O8" s="432">
        <f>AVERAGE(J8:M8)</f>
        <v>43.5</v>
      </c>
      <c r="P8" s="397">
        <v>45</v>
      </c>
      <c r="Q8" s="398">
        <v>40</v>
      </c>
      <c r="R8" s="398">
        <v>41</v>
      </c>
      <c r="S8" s="398">
        <v>33</v>
      </c>
      <c r="T8" s="433">
        <f>SUM(P8:S8)</f>
        <v>159</v>
      </c>
      <c r="U8" s="434">
        <f>AVERAGE(P8:S8)</f>
        <v>39.75</v>
      </c>
      <c r="V8" s="400">
        <v>46</v>
      </c>
      <c r="W8" s="401">
        <v>46</v>
      </c>
      <c r="X8" s="401">
        <v>45</v>
      </c>
      <c r="Y8" s="401">
        <v>52</v>
      </c>
      <c r="Z8" s="435">
        <f>SUM(V8:Y8)</f>
        <v>189</v>
      </c>
      <c r="AA8" s="435">
        <f>AVERAGE(V8:Y8)</f>
        <v>47.25</v>
      </c>
      <c r="AB8" s="403">
        <v>46</v>
      </c>
      <c r="AC8" s="404">
        <v>44</v>
      </c>
      <c r="AD8" s="404">
        <v>52</v>
      </c>
      <c r="AE8" s="404">
        <v>45</v>
      </c>
      <c r="AF8" s="436">
        <f>SUM(AB8:AE8)</f>
        <v>187</v>
      </c>
      <c r="AG8" s="436">
        <f>AVERAGE(AB8:AE8)</f>
        <v>46.75</v>
      </c>
      <c r="AH8" s="406">
        <v>49</v>
      </c>
      <c r="AI8" s="407">
        <v>43</v>
      </c>
      <c r="AJ8" s="407">
        <v>44</v>
      </c>
      <c r="AK8" s="407">
        <v>50</v>
      </c>
      <c r="AL8" s="437">
        <f>SUM(AH8:AK8)</f>
        <v>186</v>
      </c>
      <c r="AM8" s="437">
        <f>AVERAGE(AH8:AK8)</f>
        <v>46.5</v>
      </c>
      <c r="AN8" s="409">
        <v>44</v>
      </c>
      <c r="AO8" s="410">
        <v>41</v>
      </c>
      <c r="AP8" s="410">
        <v>42</v>
      </c>
      <c r="AQ8" s="410">
        <v>44</v>
      </c>
      <c r="AR8" s="438">
        <f>SUM(AN8:AQ8)</f>
        <v>171</v>
      </c>
      <c r="AS8" s="438">
        <f>AVERAGE(AN8:AQ8)</f>
        <v>42.75</v>
      </c>
      <c r="AT8" s="412">
        <v>41</v>
      </c>
      <c r="AU8" s="413">
        <v>45</v>
      </c>
      <c r="AV8" s="413">
        <v>41</v>
      </c>
      <c r="AW8" s="413">
        <v>53</v>
      </c>
      <c r="AX8" s="439">
        <f>SUM(AT8:AW8)</f>
        <v>180</v>
      </c>
      <c r="AY8" s="439">
        <f>AVERAGE(AT8:AW8)</f>
        <v>45</v>
      </c>
      <c r="AZ8" s="420">
        <f>AR8+AL8+AF8+Z8+T8+N8+H8</f>
        <v>1233</v>
      </c>
      <c r="BA8" s="421">
        <f>AVERAGE(D8:G8,J8:M8,P8:S8,V8:Y8,AB8:AE8,AH8:AK8,AN8:AQ8)</f>
        <v>44.035714285714285</v>
      </c>
    </row>
    <row r="9" spans="1:53" ht="28.5" customHeight="1" thickBot="1" x14ac:dyDescent="0.3">
      <c r="A9" s="122">
        <v>5</v>
      </c>
      <c r="B9" s="269" t="s">
        <v>153</v>
      </c>
      <c r="C9" s="417">
        <f>AZ9</f>
        <v>1207</v>
      </c>
      <c r="D9" s="391">
        <v>22</v>
      </c>
      <c r="E9" s="392">
        <v>36</v>
      </c>
      <c r="F9" s="392">
        <v>43</v>
      </c>
      <c r="G9" s="392">
        <v>31</v>
      </c>
      <c r="H9" s="431">
        <f>SUM(D9:G9)</f>
        <v>132</v>
      </c>
      <c r="I9" s="431">
        <f>AVERAGE(D9:G9)</f>
        <v>33</v>
      </c>
      <c r="J9" s="394">
        <v>43</v>
      </c>
      <c r="K9" s="395">
        <v>40</v>
      </c>
      <c r="L9" s="395">
        <v>46</v>
      </c>
      <c r="M9" s="395">
        <v>48</v>
      </c>
      <c r="N9" s="432">
        <f>SUM(J9:M9)</f>
        <v>177</v>
      </c>
      <c r="O9" s="432">
        <f>AVERAGE(J9:M9)</f>
        <v>44.25</v>
      </c>
      <c r="P9" s="397">
        <v>32</v>
      </c>
      <c r="Q9" s="398">
        <v>34</v>
      </c>
      <c r="R9" s="398">
        <v>44</v>
      </c>
      <c r="S9" s="398">
        <v>43</v>
      </c>
      <c r="T9" s="433">
        <f>SUM(P9:S9)</f>
        <v>153</v>
      </c>
      <c r="U9" s="434">
        <f>AVERAGE(P9:S9)</f>
        <v>38.25</v>
      </c>
      <c r="V9" s="400">
        <v>44</v>
      </c>
      <c r="W9" s="401">
        <v>84</v>
      </c>
      <c r="X9" s="401">
        <v>44</v>
      </c>
      <c r="Y9" s="401">
        <v>34</v>
      </c>
      <c r="Z9" s="435">
        <f>SUM(V9:Y9)</f>
        <v>206</v>
      </c>
      <c r="AA9" s="435">
        <f>AVERAGE(V9:Y9)</f>
        <v>51.5</v>
      </c>
      <c r="AB9" s="403">
        <v>44</v>
      </c>
      <c r="AC9" s="404">
        <v>47</v>
      </c>
      <c r="AD9" s="404">
        <v>49</v>
      </c>
      <c r="AE9" s="404">
        <v>39</v>
      </c>
      <c r="AF9" s="436">
        <f>SUM(AB9:AE9)</f>
        <v>179</v>
      </c>
      <c r="AG9" s="436">
        <f>AVERAGE(AB9:AE9)</f>
        <v>44.75</v>
      </c>
      <c r="AH9" s="406">
        <v>48</v>
      </c>
      <c r="AI9" s="407">
        <v>47</v>
      </c>
      <c r="AJ9" s="407">
        <v>44</v>
      </c>
      <c r="AK9" s="407">
        <v>46</v>
      </c>
      <c r="AL9" s="437">
        <f>SUM(AH9:AK9)</f>
        <v>185</v>
      </c>
      <c r="AM9" s="437">
        <f>AVERAGE(AH9:AK9)</f>
        <v>46.25</v>
      </c>
      <c r="AN9" s="409">
        <v>47</v>
      </c>
      <c r="AO9" s="410">
        <v>48</v>
      </c>
      <c r="AP9" s="410">
        <v>43</v>
      </c>
      <c r="AQ9" s="410">
        <v>37</v>
      </c>
      <c r="AR9" s="438">
        <f>SUM(AN9:AQ9)</f>
        <v>175</v>
      </c>
      <c r="AS9" s="438">
        <f>AVERAGE(AN9:AQ9)</f>
        <v>43.75</v>
      </c>
      <c r="AT9" s="412">
        <v>50</v>
      </c>
      <c r="AU9" s="413">
        <v>39</v>
      </c>
      <c r="AV9" s="413"/>
      <c r="AW9" s="413"/>
      <c r="AX9" s="439">
        <f>SUM(AT9:AW9)</f>
        <v>89</v>
      </c>
      <c r="AY9" s="439">
        <f>AVERAGE(AT9:AW9)</f>
        <v>44.5</v>
      </c>
      <c r="AZ9" s="420">
        <f>AR9+AL9+AF9+Z9+T9+N9+H9</f>
        <v>1207</v>
      </c>
      <c r="BA9" s="421">
        <f>AVERAGE(D9:G9,J9:M9,P9:S9,V9:Y9,AB9:AE9,AH9:AK9,AN9:AQ9)</f>
        <v>43.107142857142854</v>
      </c>
    </row>
    <row r="10" spans="1:53" ht="28.5" customHeight="1" thickBot="1" x14ac:dyDescent="0.3">
      <c r="A10" s="122">
        <v>6</v>
      </c>
      <c r="B10" s="269" t="s">
        <v>161</v>
      </c>
      <c r="C10" s="417">
        <f>AZ10</f>
        <v>1149</v>
      </c>
      <c r="D10" s="391">
        <v>43</v>
      </c>
      <c r="E10" s="392">
        <v>48</v>
      </c>
      <c r="F10" s="392">
        <v>48</v>
      </c>
      <c r="G10" s="392">
        <v>49</v>
      </c>
      <c r="H10" s="431">
        <f>SUM(D10:G10)</f>
        <v>188</v>
      </c>
      <c r="I10" s="431">
        <f>AVERAGE(D10:G10)</f>
        <v>47</v>
      </c>
      <c r="J10" s="394">
        <v>34</v>
      </c>
      <c r="K10" s="395">
        <v>50</v>
      </c>
      <c r="L10" s="395">
        <v>44</v>
      </c>
      <c r="M10" s="395">
        <v>41</v>
      </c>
      <c r="N10" s="432">
        <f>SUM(J10:M10)</f>
        <v>169</v>
      </c>
      <c r="O10" s="432">
        <f>AVERAGE(J10:M10)</f>
        <v>42.25</v>
      </c>
      <c r="P10" s="397">
        <v>28</v>
      </c>
      <c r="Q10" s="398">
        <v>38</v>
      </c>
      <c r="R10" s="398">
        <v>39</v>
      </c>
      <c r="S10" s="398">
        <v>41</v>
      </c>
      <c r="T10" s="433">
        <f>SUM(P10:S10)</f>
        <v>146</v>
      </c>
      <c r="U10" s="434">
        <f>AVERAGE(P10:S10)</f>
        <v>36.5</v>
      </c>
      <c r="V10" s="400">
        <v>42</v>
      </c>
      <c r="W10" s="401">
        <v>44</v>
      </c>
      <c r="X10" s="401">
        <v>41</v>
      </c>
      <c r="Y10" s="401">
        <v>34</v>
      </c>
      <c r="Z10" s="435">
        <f>SUM(V10:Y10)</f>
        <v>161</v>
      </c>
      <c r="AA10" s="435">
        <f>AVERAGE(V10:Y10)</f>
        <v>40.25</v>
      </c>
      <c r="AB10" s="403">
        <v>41</v>
      </c>
      <c r="AC10" s="404">
        <v>38</v>
      </c>
      <c r="AD10" s="404">
        <v>42</v>
      </c>
      <c r="AE10" s="404">
        <v>43</v>
      </c>
      <c r="AF10" s="436">
        <f>SUM(AB10:AE10)</f>
        <v>164</v>
      </c>
      <c r="AG10" s="436">
        <f>AVERAGE(AB10:AE10)</f>
        <v>41</v>
      </c>
      <c r="AH10" s="406">
        <v>24</v>
      </c>
      <c r="AI10" s="407">
        <v>40</v>
      </c>
      <c r="AJ10" s="407">
        <v>46</v>
      </c>
      <c r="AK10" s="407">
        <v>42</v>
      </c>
      <c r="AL10" s="437">
        <f>SUM(AH10:AK10)</f>
        <v>152</v>
      </c>
      <c r="AM10" s="437">
        <f>AVERAGE(AH10:AK10)</f>
        <v>38</v>
      </c>
      <c r="AN10" s="409">
        <v>38</v>
      </c>
      <c r="AO10" s="410">
        <v>43</v>
      </c>
      <c r="AP10" s="410">
        <v>44</v>
      </c>
      <c r="AQ10" s="410">
        <v>44</v>
      </c>
      <c r="AR10" s="438">
        <f>SUM(AN10:AQ10)</f>
        <v>169</v>
      </c>
      <c r="AS10" s="438">
        <f>AVERAGE(AN10:AQ10)</f>
        <v>42.25</v>
      </c>
      <c r="AT10" s="412">
        <v>44</v>
      </c>
      <c r="AU10" s="413">
        <v>44</v>
      </c>
      <c r="AV10" s="413">
        <v>38</v>
      </c>
      <c r="AW10" s="413">
        <v>51</v>
      </c>
      <c r="AX10" s="439">
        <f>SUM(AT10:AW10)</f>
        <v>177</v>
      </c>
      <c r="AY10" s="439">
        <f>AVERAGE(AT10:AW10)</f>
        <v>44.25</v>
      </c>
      <c r="AZ10" s="420">
        <f>AR10+AL10+AF10+Z10+T10+N10+H10</f>
        <v>1149</v>
      </c>
      <c r="BA10" s="421">
        <f>AVERAGE(D10:G10,J10:M10,P10:S10,V10:Y10,AB10:AE10,AH10:AK10,AN10:AQ10)</f>
        <v>41.035714285714285</v>
      </c>
    </row>
    <row r="11" spans="1:53" ht="28.5" customHeight="1" thickBot="1" x14ac:dyDescent="0.3">
      <c r="A11" s="122">
        <v>7</v>
      </c>
      <c r="B11" s="269" t="s">
        <v>164</v>
      </c>
      <c r="C11" s="417">
        <f>AZ11</f>
        <v>1083</v>
      </c>
      <c r="D11" s="391">
        <v>52</v>
      </c>
      <c r="E11" s="392">
        <v>38</v>
      </c>
      <c r="F11" s="392">
        <v>49</v>
      </c>
      <c r="G11" s="392">
        <v>46</v>
      </c>
      <c r="H11" s="431">
        <f>SUM(D11:G11)</f>
        <v>185</v>
      </c>
      <c r="I11" s="431">
        <f>AVERAGE(D11:G11)</f>
        <v>46.25</v>
      </c>
      <c r="J11" s="394">
        <v>42</v>
      </c>
      <c r="K11" s="395">
        <v>35</v>
      </c>
      <c r="L11" s="395">
        <v>49</v>
      </c>
      <c r="M11" s="395">
        <v>44</v>
      </c>
      <c r="N11" s="432">
        <f>SUM(J11:M11)</f>
        <v>170</v>
      </c>
      <c r="O11" s="432">
        <f>AVERAGE(J11:M11)</f>
        <v>42.5</v>
      </c>
      <c r="P11" s="397">
        <v>30</v>
      </c>
      <c r="Q11" s="398">
        <v>42</v>
      </c>
      <c r="R11" s="398">
        <v>38</v>
      </c>
      <c r="S11" s="398">
        <v>52</v>
      </c>
      <c r="T11" s="433">
        <f>SUM(P11:S11)</f>
        <v>162</v>
      </c>
      <c r="U11" s="434">
        <f>AVERAGE(P11:S11)</f>
        <v>40.5</v>
      </c>
      <c r="V11" s="400">
        <v>44</v>
      </c>
      <c r="W11" s="401">
        <v>49</v>
      </c>
      <c r="X11" s="401">
        <v>50</v>
      </c>
      <c r="Y11" s="401">
        <v>48</v>
      </c>
      <c r="Z11" s="435">
        <f>SUM(V11:Y11)</f>
        <v>191</v>
      </c>
      <c r="AA11" s="435">
        <f>AVERAGE(V11:Y11)</f>
        <v>47.75</v>
      </c>
      <c r="AB11" s="403">
        <v>48</v>
      </c>
      <c r="AC11" s="404">
        <v>47</v>
      </c>
      <c r="AD11" s="404">
        <v>50</v>
      </c>
      <c r="AE11" s="404">
        <v>42</v>
      </c>
      <c r="AF11" s="436">
        <f>SUM(AB11:AE11)</f>
        <v>187</v>
      </c>
      <c r="AG11" s="436">
        <f>AVERAGE(AB11:AE11)</f>
        <v>46.75</v>
      </c>
      <c r="AH11" s="406">
        <v>44</v>
      </c>
      <c r="AI11" s="407">
        <v>50</v>
      </c>
      <c r="AJ11" s="407">
        <v>48</v>
      </c>
      <c r="AK11" s="407">
        <v>46</v>
      </c>
      <c r="AL11" s="437">
        <f>SUM(AH11:AK11)</f>
        <v>188</v>
      </c>
      <c r="AM11" s="437">
        <f>AVERAGE(AH11:AK11)</f>
        <v>47</v>
      </c>
      <c r="AN11" s="409"/>
      <c r="AO11" s="410"/>
      <c r="AP11" s="410"/>
      <c r="AQ11" s="410"/>
      <c r="AR11" s="438">
        <f>SUM(AN11:AQ11)</f>
        <v>0</v>
      </c>
      <c r="AS11" s="438" t="e">
        <f>AVERAGE(AN11:AQ11)</f>
        <v>#DIV/0!</v>
      </c>
      <c r="AT11" s="412"/>
      <c r="AU11" s="413"/>
      <c r="AV11" s="413"/>
      <c r="AW11" s="413"/>
      <c r="AX11" s="439">
        <f>SUM(AT11:AW11)</f>
        <v>0</v>
      </c>
      <c r="AY11" s="439" t="e">
        <f>AVERAGE(AT11:AW11)</f>
        <v>#DIV/0!</v>
      </c>
      <c r="AZ11" s="420">
        <f>AR11+AL11+AF11+Z11+T11+N11+H11</f>
        <v>1083</v>
      </c>
      <c r="BA11" s="421">
        <f>AVERAGE(D11:G11,J11:M11,P11:S11,V11:Y11,AB11:AE11,AH11:AK11,AN11:AQ11)</f>
        <v>45.125</v>
      </c>
    </row>
    <row r="12" spans="1:53" ht="28.5" customHeight="1" thickBot="1" x14ac:dyDescent="0.3">
      <c r="A12" s="122">
        <v>8</v>
      </c>
      <c r="B12" s="269" t="s">
        <v>139</v>
      </c>
      <c r="C12" s="417">
        <f>AZ12</f>
        <v>1071</v>
      </c>
      <c r="D12" s="391">
        <v>45</v>
      </c>
      <c r="E12" s="392">
        <v>45</v>
      </c>
      <c r="F12" s="392">
        <v>45</v>
      </c>
      <c r="G12" s="392">
        <v>48</v>
      </c>
      <c r="H12" s="431">
        <f>SUM(D12:G12)</f>
        <v>183</v>
      </c>
      <c r="I12" s="431">
        <f>AVERAGE(D12:G12)</f>
        <v>45.75</v>
      </c>
      <c r="J12" s="394">
        <v>46</v>
      </c>
      <c r="K12" s="395">
        <v>36</v>
      </c>
      <c r="L12" s="395">
        <v>44</v>
      </c>
      <c r="M12" s="395">
        <v>34</v>
      </c>
      <c r="N12" s="432">
        <f>SUM(J12:M12)</f>
        <v>160</v>
      </c>
      <c r="O12" s="432">
        <f>AVERAGE(J12:M12)</f>
        <v>40</v>
      </c>
      <c r="P12" s="397">
        <v>44</v>
      </c>
      <c r="Q12" s="398">
        <v>32</v>
      </c>
      <c r="R12" s="398">
        <v>36</v>
      </c>
      <c r="S12" s="398">
        <v>40</v>
      </c>
      <c r="T12" s="433">
        <f>SUM(P12:S12)</f>
        <v>152</v>
      </c>
      <c r="U12" s="434">
        <f>AVERAGE(P12:S12)</f>
        <v>38</v>
      </c>
      <c r="V12" s="400">
        <v>42</v>
      </c>
      <c r="W12" s="401">
        <v>38</v>
      </c>
      <c r="X12" s="401">
        <v>28</v>
      </c>
      <c r="Y12" s="401">
        <v>50</v>
      </c>
      <c r="Z12" s="435">
        <f>SUM(V12:Y12)</f>
        <v>158</v>
      </c>
      <c r="AA12" s="435">
        <f>AVERAGE(V12:Y12)</f>
        <v>39.5</v>
      </c>
      <c r="AB12" s="403">
        <v>46</v>
      </c>
      <c r="AC12" s="404">
        <v>48</v>
      </c>
      <c r="AD12" s="404">
        <v>48</v>
      </c>
      <c r="AE12" s="404">
        <v>45</v>
      </c>
      <c r="AF12" s="436">
        <f>SUM(AB12:AE12)</f>
        <v>187</v>
      </c>
      <c r="AG12" s="436">
        <f>AVERAGE(AB12:AE12)</f>
        <v>46.75</v>
      </c>
      <c r="AH12" s="406">
        <v>42</v>
      </c>
      <c r="AI12" s="407">
        <v>50</v>
      </c>
      <c r="AJ12" s="407">
        <v>50</v>
      </c>
      <c r="AK12" s="407">
        <v>42</v>
      </c>
      <c r="AL12" s="437">
        <f>SUM(AH12:AK12)</f>
        <v>184</v>
      </c>
      <c r="AM12" s="437">
        <f>AVERAGE(AH12:AK12)</f>
        <v>46</v>
      </c>
      <c r="AN12" s="409">
        <v>47</v>
      </c>
      <c r="AO12" s="410"/>
      <c r="AP12" s="410"/>
      <c r="AQ12" s="410"/>
      <c r="AR12" s="438">
        <f>SUM(AN12:AQ12)</f>
        <v>47</v>
      </c>
      <c r="AS12" s="438">
        <f>AVERAGE(AN12:AQ12)</f>
        <v>47</v>
      </c>
      <c r="AT12" s="412"/>
      <c r="AU12" s="413"/>
      <c r="AV12" s="413"/>
      <c r="AW12" s="413"/>
      <c r="AX12" s="439">
        <f>SUM(AT12:AW12)</f>
        <v>0</v>
      </c>
      <c r="AY12" s="439" t="e">
        <f>AVERAGE(AT12:AW12)</f>
        <v>#DIV/0!</v>
      </c>
      <c r="AZ12" s="420">
        <f>AR12+AL12+AF12+Z12+T12+N12+H12</f>
        <v>1071</v>
      </c>
      <c r="BA12" s="421">
        <f>AVERAGE(D12:G12,J12:M12,P12:S12,V12:Y12,AB12:AE12,AH12:AK12,AN12:AQ12)</f>
        <v>42.84</v>
      </c>
    </row>
    <row r="13" spans="1:53" ht="28.5" customHeight="1" thickBot="1" x14ac:dyDescent="0.3">
      <c r="A13" s="122">
        <v>9</v>
      </c>
      <c r="B13" s="269" t="s">
        <v>152</v>
      </c>
      <c r="C13" s="417">
        <f>AZ13</f>
        <v>1064</v>
      </c>
      <c r="D13" s="391">
        <v>44</v>
      </c>
      <c r="E13" s="392">
        <v>44</v>
      </c>
      <c r="F13" s="392">
        <v>44</v>
      </c>
      <c r="G13" s="392">
        <v>7</v>
      </c>
      <c r="H13" s="431">
        <f>SUM(D13:G13)</f>
        <v>139</v>
      </c>
      <c r="I13" s="431">
        <f>AVERAGE(D13:G13)</f>
        <v>34.75</v>
      </c>
      <c r="J13" s="394">
        <v>54</v>
      </c>
      <c r="K13" s="395">
        <v>42</v>
      </c>
      <c r="L13" s="395">
        <v>38</v>
      </c>
      <c r="M13" s="395">
        <v>49</v>
      </c>
      <c r="N13" s="432">
        <f>SUM(J13:M13)</f>
        <v>183</v>
      </c>
      <c r="O13" s="432">
        <f>AVERAGE(J13:M13)</f>
        <v>45.75</v>
      </c>
      <c r="P13" s="397">
        <v>44</v>
      </c>
      <c r="Q13" s="398">
        <v>50</v>
      </c>
      <c r="R13" s="398">
        <v>52</v>
      </c>
      <c r="S13" s="398">
        <v>46</v>
      </c>
      <c r="T13" s="433">
        <f>SUM(P13:S13)</f>
        <v>192</v>
      </c>
      <c r="U13" s="434">
        <f>AVERAGE(P13:S13)</f>
        <v>48</v>
      </c>
      <c r="V13" s="400">
        <v>28</v>
      </c>
      <c r="W13" s="401">
        <v>50</v>
      </c>
      <c r="X13" s="401">
        <v>22</v>
      </c>
      <c r="Y13" s="401">
        <v>54</v>
      </c>
      <c r="Z13" s="435">
        <f>SUM(V13:Y13)</f>
        <v>154</v>
      </c>
      <c r="AA13" s="435">
        <f>AVERAGE(V13:Y13)</f>
        <v>38.5</v>
      </c>
      <c r="AB13" s="403">
        <v>50</v>
      </c>
      <c r="AC13" s="404">
        <v>47</v>
      </c>
      <c r="AD13" s="404">
        <v>48</v>
      </c>
      <c r="AE13" s="404">
        <v>52</v>
      </c>
      <c r="AF13" s="436">
        <f>SUM(AB13:AE13)</f>
        <v>197</v>
      </c>
      <c r="AG13" s="436">
        <f>AVERAGE(AB13:AE13)</f>
        <v>49.25</v>
      </c>
      <c r="AH13" s="406">
        <v>50</v>
      </c>
      <c r="AI13" s="407">
        <v>49</v>
      </c>
      <c r="AJ13" s="407">
        <v>52</v>
      </c>
      <c r="AK13" s="407">
        <v>48</v>
      </c>
      <c r="AL13" s="437">
        <f>SUM(AH13:AK13)</f>
        <v>199</v>
      </c>
      <c r="AM13" s="437">
        <f>AVERAGE(AH13:AK13)</f>
        <v>49.75</v>
      </c>
      <c r="AN13" s="409"/>
      <c r="AO13" s="410"/>
      <c r="AP13" s="410"/>
      <c r="AQ13" s="410"/>
      <c r="AR13" s="438">
        <f>SUM(AN13:AQ13)</f>
        <v>0</v>
      </c>
      <c r="AS13" s="438" t="e">
        <f>AVERAGE(AN13:AQ13)</f>
        <v>#DIV/0!</v>
      </c>
      <c r="AT13" s="412"/>
      <c r="AU13" s="413"/>
      <c r="AV13" s="413"/>
      <c r="AW13" s="413"/>
      <c r="AX13" s="439">
        <f>SUM(AT13:AW13)</f>
        <v>0</v>
      </c>
      <c r="AY13" s="439" t="e">
        <f>AVERAGE(AT13:AW13)</f>
        <v>#DIV/0!</v>
      </c>
      <c r="AZ13" s="420">
        <f>AR13+AL13+AF13+Z13+T13+N13+H13</f>
        <v>1064</v>
      </c>
      <c r="BA13" s="421">
        <f>AVERAGE(D13:G13,J13:M13,P13:S13,V13:Y13,AB13:AE13,AH13:AK13,AN13:AQ13)</f>
        <v>44.333333333333336</v>
      </c>
    </row>
    <row r="14" spans="1:53" ht="28.5" customHeight="1" thickBot="1" x14ac:dyDescent="0.3">
      <c r="A14" s="122">
        <v>10</v>
      </c>
      <c r="B14" s="269" t="s">
        <v>151</v>
      </c>
      <c r="C14" s="417">
        <f>AZ14</f>
        <v>1001</v>
      </c>
      <c r="D14" s="391">
        <v>53</v>
      </c>
      <c r="E14" s="392">
        <v>38</v>
      </c>
      <c r="F14" s="392">
        <v>40</v>
      </c>
      <c r="G14" s="392">
        <v>43</v>
      </c>
      <c r="H14" s="431">
        <f>SUM(D14:G14)</f>
        <v>174</v>
      </c>
      <c r="I14" s="431">
        <f>AVERAGE(D14:G14)</f>
        <v>43.5</v>
      </c>
      <c r="J14" s="394">
        <v>41</v>
      </c>
      <c r="K14" s="395">
        <v>39</v>
      </c>
      <c r="L14" s="395">
        <v>42</v>
      </c>
      <c r="M14" s="395">
        <v>43</v>
      </c>
      <c r="N14" s="432">
        <f>SUM(J14:M14)</f>
        <v>165</v>
      </c>
      <c r="O14" s="432">
        <f>AVERAGE(J14:M14)</f>
        <v>41.25</v>
      </c>
      <c r="P14" s="397">
        <v>41</v>
      </c>
      <c r="Q14" s="398">
        <v>48</v>
      </c>
      <c r="R14" s="398">
        <v>38</v>
      </c>
      <c r="S14" s="398">
        <v>49</v>
      </c>
      <c r="T14" s="433">
        <f>SUM(P14:S14)</f>
        <v>176</v>
      </c>
      <c r="U14" s="434">
        <f>AVERAGE(P14:S14)</f>
        <v>44</v>
      </c>
      <c r="V14" s="400">
        <v>47</v>
      </c>
      <c r="W14" s="401">
        <v>43</v>
      </c>
      <c r="X14" s="401">
        <v>50</v>
      </c>
      <c r="Y14" s="401">
        <v>44</v>
      </c>
      <c r="Z14" s="435">
        <f>SUM(V14:Y14)</f>
        <v>184</v>
      </c>
      <c r="AA14" s="435">
        <f>AVERAGE(V14:Y14)</f>
        <v>46</v>
      </c>
      <c r="AB14" s="403">
        <v>44</v>
      </c>
      <c r="AC14" s="404">
        <v>47</v>
      </c>
      <c r="AD14" s="404">
        <v>46</v>
      </c>
      <c r="AE14" s="404">
        <v>40</v>
      </c>
      <c r="AF14" s="436">
        <f>SUM(AB14:AE14)</f>
        <v>177</v>
      </c>
      <c r="AG14" s="436">
        <f>AVERAGE(AB14:AE14)</f>
        <v>44.25</v>
      </c>
      <c r="AH14" s="406">
        <v>46</v>
      </c>
      <c r="AI14" s="407">
        <v>35</v>
      </c>
      <c r="AJ14" s="407">
        <v>44</v>
      </c>
      <c r="AK14" s="407"/>
      <c r="AL14" s="437">
        <f>SUM(AH14:AK14)</f>
        <v>125</v>
      </c>
      <c r="AM14" s="437">
        <f>AVERAGE(AH14:AK14)</f>
        <v>41.666666666666664</v>
      </c>
      <c r="AN14" s="409"/>
      <c r="AO14" s="410"/>
      <c r="AP14" s="410"/>
      <c r="AQ14" s="410"/>
      <c r="AR14" s="438">
        <f>SUM(AN14:AQ14)</f>
        <v>0</v>
      </c>
      <c r="AS14" s="438" t="e">
        <f>AVERAGE(AN14:AQ14)</f>
        <v>#DIV/0!</v>
      </c>
      <c r="AT14" s="412"/>
      <c r="AU14" s="413"/>
      <c r="AV14" s="413"/>
      <c r="AW14" s="413"/>
      <c r="AX14" s="439">
        <f>SUM(AT14:AW14)</f>
        <v>0</v>
      </c>
      <c r="AY14" s="439" t="e">
        <f>AVERAGE(AT14:AW14)</f>
        <v>#DIV/0!</v>
      </c>
      <c r="AZ14" s="420">
        <f>AR14+AL14+AF14+Z14+T14+N14+H14</f>
        <v>1001</v>
      </c>
      <c r="BA14" s="421">
        <f>AVERAGE(D14:G14,J14:M14,P14:S14,V14:Y14,AB14:AE14,AH14:AK14,AN14:AQ14)</f>
        <v>43.521739130434781</v>
      </c>
    </row>
    <row r="15" spans="1:53" ht="28.5" customHeight="1" thickBot="1" x14ac:dyDescent="0.3">
      <c r="A15" s="122">
        <v>11</v>
      </c>
      <c r="B15" s="269" t="s">
        <v>148</v>
      </c>
      <c r="C15" s="417">
        <f>AZ15</f>
        <v>998</v>
      </c>
      <c r="D15" s="391">
        <v>52</v>
      </c>
      <c r="E15" s="392">
        <v>56</v>
      </c>
      <c r="F15" s="392">
        <v>62</v>
      </c>
      <c r="G15" s="392">
        <v>46</v>
      </c>
      <c r="H15" s="431">
        <f>SUM(D15:G15)</f>
        <v>216</v>
      </c>
      <c r="I15" s="431">
        <f>AVERAGE(D15:G15)</f>
        <v>54</v>
      </c>
      <c r="J15" s="394">
        <v>58</v>
      </c>
      <c r="K15" s="395">
        <v>48</v>
      </c>
      <c r="L15" s="395">
        <v>64</v>
      </c>
      <c r="M15" s="395">
        <v>56</v>
      </c>
      <c r="N15" s="432">
        <f>SUM(J15:M15)</f>
        <v>226</v>
      </c>
      <c r="O15" s="432">
        <f>AVERAGE(J15:M15)</f>
        <v>56.5</v>
      </c>
      <c r="P15" s="397">
        <v>62</v>
      </c>
      <c r="Q15" s="398">
        <v>56</v>
      </c>
      <c r="R15" s="398">
        <v>64</v>
      </c>
      <c r="S15" s="398">
        <v>46</v>
      </c>
      <c r="T15" s="433">
        <f>SUM(P15:S15)</f>
        <v>228</v>
      </c>
      <c r="U15" s="434">
        <f>AVERAGE(P15:S15)</f>
        <v>57</v>
      </c>
      <c r="V15" s="400">
        <v>62</v>
      </c>
      <c r="W15" s="401">
        <v>54</v>
      </c>
      <c r="X15" s="401">
        <v>56</v>
      </c>
      <c r="Y15" s="401">
        <v>54</v>
      </c>
      <c r="Z15" s="435">
        <f>SUM(V15:Y15)</f>
        <v>226</v>
      </c>
      <c r="AA15" s="435">
        <f>AVERAGE(V15:Y15)</f>
        <v>56.5</v>
      </c>
      <c r="AB15" s="403">
        <v>54</v>
      </c>
      <c r="AC15" s="404">
        <v>48</v>
      </c>
      <c r="AD15" s="404"/>
      <c r="AE15" s="404"/>
      <c r="AF15" s="436">
        <f>SUM(AB15:AE15)</f>
        <v>102</v>
      </c>
      <c r="AG15" s="436">
        <f>AVERAGE(AB15:AE15)</f>
        <v>51</v>
      </c>
      <c r="AH15" s="406"/>
      <c r="AI15" s="407"/>
      <c r="AJ15" s="407"/>
      <c r="AK15" s="407"/>
      <c r="AL15" s="437">
        <f>SUM(AH15:AK15)</f>
        <v>0</v>
      </c>
      <c r="AM15" s="437" t="e">
        <f>AVERAGE(AH15:AK15)</f>
        <v>#DIV/0!</v>
      </c>
      <c r="AN15" s="409"/>
      <c r="AO15" s="410"/>
      <c r="AP15" s="410"/>
      <c r="AQ15" s="410"/>
      <c r="AR15" s="438">
        <f>SUM(AN15:AQ15)</f>
        <v>0</v>
      </c>
      <c r="AS15" s="438" t="e">
        <f>AVERAGE(AN15:AQ15)</f>
        <v>#DIV/0!</v>
      </c>
      <c r="AT15" s="412"/>
      <c r="AU15" s="413"/>
      <c r="AV15" s="413"/>
      <c r="AW15" s="413"/>
      <c r="AX15" s="439">
        <f>SUM(AT15:AW15)</f>
        <v>0</v>
      </c>
      <c r="AY15" s="439" t="e">
        <f>AVERAGE(AT15:AW15)</f>
        <v>#DIV/0!</v>
      </c>
      <c r="AZ15" s="420">
        <f>AR15+AL15+AF15+Z15+T15+N15+H15</f>
        <v>998</v>
      </c>
      <c r="BA15" s="421">
        <f>AVERAGE(D15:G15,J15:M15,P15:S15,V15:Y15,AB15:AE15,AH15:AK15,AN15:AQ15)</f>
        <v>55.444444444444443</v>
      </c>
    </row>
    <row r="16" spans="1:53" ht="28.5" customHeight="1" thickBot="1" x14ac:dyDescent="0.3">
      <c r="A16" s="122">
        <v>12</v>
      </c>
      <c r="B16" s="269" t="s">
        <v>135</v>
      </c>
      <c r="C16" s="417">
        <f>AZ16</f>
        <v>909</v>
      </c>
      <c r="D16" s="391">
        <v>44</v>
      </c>
      <c r="E16" s="392">
        <v>38</v>
      </c>
      <c r="F16" s="392">
        <v>46</v>
      </c>
      <c r="G16" s="392"/>
      <c r="H16" s="431">
        <f>SUM(D16:G16)</f>
        <v>128</v>
      </c>
      <c r="I16" s="431">
        <f>AVERAGE(D16:G16)</f>
        <v>42.666666666666664</v>
      </c>
      <c r="J16" s="394">
        <v>42</v>
      </c>
      <c r="K16" s="395">
        <v>36</v>
      </c>
      <c r="L16" s="395">
        <v>26</v>
      </c>
      <c r="M16" s="395">
        <v>42</v>
      </c>
      <c r="N16" s="432">
        <f>SUM(J16:M16)</f>
        <v>146</v>
      </c>
      <c r="O16" s="432">
        <f>AVERAGE(J16:M16)</f>
        <v>36.5</v>
      </c>
      <c r="P16" s="397">
        <v>46</v>
      </c>
      <c r="Q16" s="398">
        <v>41</v>
      </c>
      <c r="R16" s="398">
        <v>52</v>
      </c>
      <c r="S16" s="398">
        <v>44</v>
      </c>
      <c r="T16" s="433">
        <f>SUM(P16:S16)</f>
        <v>183</v>
      </c>
      <c r="U16" s="434">
        <f>AVERAGE(P16:S16)</f>
        <v>45.75</v>
      </c>
      <c r="V16" s="400">
        <v>39</v>
      </c>
      <c r="W16" s="401">
        <v>46</v>
      </c>
      <c r="X16" s="401">
        <v>49</v>
      </c>
      <c r="Y16" s="401">
        <v>39</v>
      </c>
      <c r="Z16" s="435">
        <f>SUM(V16:Y16)</f>
        <v>173</v>
      </c>
      <c r="AA16" s="435">
        <f>AVERAGE(V16:Y16)</f>
        <v>43.25</v>
      </c>
      <c r="AB16" s="403">
        <v>48</v>
      </c>
      <c r="AC16" s="404">
        <v>44</v>
      </c>
      <c r="AD16" s="404">
        <v>48</v>
      </c>
      <c r="AE16" s="404">
        <v>46</v>
      </c>
      <c r="AF16" s="436">
        <f>SUM(AB16:AE16)</f>
        <v>186</v>
      </c>
      <c r="AG16" s="436">
        <f>AVERAGE(AB16:AE16)</f>
        <v>46.5</v>
      </c>
      <c r="AH16" s="406">
        <v>48</v>
      </c>
      <c r="AI16" s="407">
        <v>45</v>
      </c>
      <c r="AJ16" s="407"/>
      <c r="AK16" s="407"/>
      <c r="AL16" s="437">
        <f>SUM(AH16:AK16)</f>
        <v>93</v>
      </c>
      <c r="AM16" s="437">
        <f>AVERAGE(AH16:AK16)</f>
        <v>46.5</v>
      </c>
      <c r="AN16" s="409"/>
      <c r="AO16" s="410"/>
      <c r="AP16" s="410"/>
      <c r="AQ16" s="410"/>
      <c r="AR16" s="438">
        <f>SUM(AN16:AQ16)</f>
        <v>0</v>
      </c>
      <c r="AS16" s="438" t="e">
        <f>AVERAGE(AN16:AQ16)</f>
        <v>#DIV/0!</v>
      </c>
      <c r="AT16" s="412"/>
      <c r="AU16" s="413"/>
      <c r="AV16" s="413"/>
      <c r="AW16" s="413"/>
      <c r="AX16" s="439">
        <f>SUM(AT16:AW16)</f>
        <v>0</v>
      </c>
      <c r="AY16" s="439" t="e">
        <f>AVERAGE(AT16:AW16)</f>
        <v>#DIV/0!</v>
      </c>
      <c r="AZ16" s="420">
        <f>AR16+AL16+AF16+Z16+T16+N16+H16</f>
        <v>909</v>
      </c>
      <c r="BA16" s="421">
        <f>AVERAGE(D16:G16,J16:M16,P16:S16,V16:Y16,AB16:AE16,AH16:AK16,AN16:AQ16)</f>
        <v>43.285714285714285</v>
      </c>
    </row>
    <row r="17" spans="1:53" ht="28.5" customHeight="1" thickBot="1" x14ac:dyDescent="0.3">
      <c r="A17" s="122">
        <v>13</v>
      </c>
      <c r="B17" s="269" t="s">
        <v>162</v>
      </c>
      <c r="C17" s="417">
        <f>AZ17</f>
        <v>876</v>
      </c>
      <c r="D17" s="391">
        <v>33</v>
      </c>
      <c r="E17" s="392">
        <v>33</v>
      </c>
      <c r="F17" s="392">
        <v>36</v>
      </c>
      <c r="G17" s="392">
        <v>34</v>
      </c>
      <c r="H17" s="431">
        <f>SUM(D17:G17)</f>
        <v>136</v>
      </c>
      <c r="I17" s="431">
        <f>AVERAGE(D17:G17)</f>
        <v>34</v>
      </c>
      <c r="J17" s="394">
        <v>29</v>
      </c>
      <c r="K17" s="395">
        <v>32</v>
      </c>
      <c r="L17" s="395">
        <v>41</v>
      </c>
      <c r="M17" s="395">
        <v>26</v>
      </c>
      <c r="N17" s="432">
        <f>SUM(J17:M17)</f>
        <v>128</v>
      </c>
      <c r="O17" s="432">
        <f>AVERAGE(J17:M17)</f>
        <v>32</v>
      </c>
      <c r="P17" s="397">
        <v>39</v>
      </c>
      <c r="Q17" s="398">
        <v>36</v>
      </c>
      <c r="R17" s="398">
        <v>43</v>
      </c>
      <c r="S17" s="398">
        <v>40</v>
      </c>
      <c r="T17" s="433">
        <f>SUM(P17:S17)</f>
        <v>158</v>
      </c>
      <c r="U17" s="434">
        <f>AVERAGE(P17:S17)</f>
        <v>39.5</v>
      </c>
      <c r="V17" s="400">
        <v>37</v>
      </c>
      <c r="W17" s="401">
        <v>45</v>
      </c>
      <c r="X17" s="401">
        <v>35</v>
      </c>
      <c r="Y17" s="401">
        <v>27</v>
      </c>
      <c r="Z17" s="435">
        <f>SUM(V17:Y17)</f>
        <v>144</v>
      </c>
      <c r="AA17" s="435">
        <f>AVERAGE(V17:Y17)</f>
        <v>36</v>
      </c>
      <c r="AB17" s="403">
        <v>20</v>
      </c>
      <c r="AC17" s="404">
        <v>18</v>
      </c>
      <c r="AD17" s="404">
        <v>35</v>
      </c>
      <c r="AE17" s="404">
        <v>39</v>
      </c>
      <c r="AF17" s="436">
        <f>SUM(AB17:AE17)</f>
        <v>112</v>
      </c>
      <c r="AG17" s="436">
        <f>AVERAGE(AB17:AE17)</f>
        <v>28</v>
      </c>
      <c r="AH17" s="406">
        <v>45</v>
      </c>
      <c r="AI17" s="407">
        <v>39</v>
      </c>
      <c r="AJ17" s="407">
        <v>35</v>
      </c>
      <c r="AK17" s="407">
        <v>40</v>
      </c>
      <c r="AL17" s="437">
        <f>SUM(AH17:AK17)</f>
        <v>159</v>
      </c>
      <c r="AM17" s="437">
        <f>AVERAGE(AH17:AK17)</f>
        <v>39.75</v>
      </c>
      <c r="AN17" s="409">
        <v>39</v>
      </c>
      <c r="AO17" s="410"/>
      <c r="AP17" s="410"/>
      <c r="AQ17" s="410"/>
      <c r="AR17" s="438">
        <f>SUM(AN17:AQ17)</f>
        <v>39</v>
      </c>
      <c r="AS17" s="438">
        <f>AVERAGE(AN17:AQ17)</f>
        <v>39</v>
      </c>
      <c r="AT17" s="412"/>
      <c r="AU17" s="413"/>
      <c r="AV17" s="413"/>
      <c r="AW17" s="413"/>
      <c r="AX17" s="439">
        <f>SUM(AT17:AW17)</f>
        <v>0</v>
      </c>
      <c r="AY17" s="439" t="e">
        <f>AVERAGE(AT17:AW17)</f>
        <v>#DIV/0!</v>
      </c>
      <c r="AZ17" s="420">
        <f>AR17+AL17+AF17+Z17+T17+N17+H17</f>
        <v>876</v>
      </c>
      <c r="BA17" s="421">
        <f>AVERAGE(D17:G17,J17:M17,P17:S17,V17:Y17,AB17:AE17,AH17:AK17,AN17:AQ17)</f>
        <v>35.04</v>
      </c>
    </row>
    <row r="18" spans="1:53" ht="28.5" customHeight="1" thickBot="1" x14ac:dyDescent="0.3">
      <c r="A18" s="122">
        <v>14</v>
      </c>
      <c r="B18" s="269" t="s">
        <v>154</v>
      </c>
      <c r="C18" s="417">
        <f>AZ18</f>
        <v>765</v>
      </c>
      <c r="D18" s="391">
        <v>29</v>
      </c>
      <c r="E18" s="392">
        <v>38</v>
      </c>
      <c r="F18" s="392">
        <v>29</v>
      </c>
      <c r="G18" s="392">
        <v>39</v>
      </c>
      <c r="H18" s="431">
        <f>SUM(D18:G18)</f>
        <v>135</v>
      </c>
      <c r="I18" s="431">
        <f>AVERAGE(D18:G18)</f>
        <v>33.75</v>
      </c>
      <c r="J18" s="394">
        <v>43</v>
      </c>
      <c r="K18" s="395">
        <v>40</v>
      </c>
      <c r="L18" s="395">
        <v>35</v>
      </c>
      <c r="M18" s="395">
        <v>45</v>
      </c>
      <c r="N18" s="432">
        <f>SUM(J18:M18)</f>
        <v>163</v>
      </c>
      <c r="O18" s="432">
        <f>AVERAGE(J18:M18)</f>
        <v>40.75</v>
      </c>
      <c r="P18" s="397">
        <v>40</v>
      </c>
      <c r="Q18" s="398">
        <v>47</v>
      </c>
      <c r="R18" s="398">
        <v>45</v>
      </c>
      <c r="S18" s="398">
        <v>52</v>
      </c>
      <c r="T18" s="433">
        <f>SUM(P18:S18)</f>
        <v>184</v>
      </c>
      <c r="U18" s="434">
        <f>AVERAGE(P18:S18)</f>
        <v>46</v>
      </c>
      <c r="V18" s="400">
        <v>47</v>
      </c>
      <c r="W18" s="401">
        <v>44</v>
      </c>
      <c r="X18" s="401">
        <v>40</v>
      </c>
      <c r="Y18" s="401">
        <v>50</v>
      </c>
      <c r="Z18" s="435">
        <f>SUM(V18:Y18)</f>
        <v>181</v>
      </c>
      <c r="AA18" s="435">
        <f>AVERAGE(V18:Y18)</f>
        <v>45.25</v>
      </c>
      <c r="AB18" s="403">
        <v>51</v>
      </c>
      <c r="AC18" s="404">
        <v>51</v>
      </c>
      <c r="AD18" s="404"/>
      <c r="AE18" s="404"/>
      <c r="AF18" s="436">
        <f>SUM(AB18:AE18)</f>
        <v>102</v>
      </c>
      <c r="AG18" s="436">
        <f>AVERAGE(AB18:AE18)</f>
        <v>51</v>
      </c>
      <c r="AH18" s="406"/>
      <c r="AI18" s="407"/>
      <c r="AJ18" s="407"/>
      <c r="AK18" s="407"/>
      <c r="AL18" s="437">
        <f>SUM(AH18:AK18)</f>
        <v>0</v>
      </c>
      <c r="AM18" s="437" t="e">
        <f>AVERAGE(AH18:AK18)</f>
        <v>#DIV/0!</v>
      </c>
      <c r="AN18" s="409"/>
      <c r="AO18" s="410"/>
      <c r="AP18" s="410"/>
      <c r="AQ18" s="410"/>
      <c r="AR18" s="438">
        <f>SUM(AN18:AQ18)</f>
        <v>0</v>
      </c>
      <c r="AS18" s="438" t="e">
        <f>AVERAGE(AN18:AQ18)</f>
        <v>#DIV/0!</v>
      </c>
      <c r="AT18" s="412"/>
      <c r="AU18" s="413"/>
      <c r="AV18" s="413"/>
      <c r="AW18" s="413"/>
      <c r="AX18" s="439">
        <f>SUM(AT18:AW18)</f>
        <v>0</v>
      </c>
      <c r="AY18" s="439" t="e">
        <f>AVERAGE(AT18:AW18)</f>
        <v>#DIV/0!</v>
      </c>
      <c r="AZ18" s="420">
        <f>AR18+AL18+AF18+Z18+T18+N18+H18</f>
        <v>765</v>
      </c>
      <c r="BA18" s="421">
        <f>AVERAGE(D18:G18,J18:M18,P18:S18,V18:Y18,AB18:AE18,AH18:AK18,AN18:AQ18)</f>
        <v>42.5</v>
      </c>
    </row>
    <row r="19" spans="1:53" ht="28.5" customHeight="1" thickBot="1" x14ac:dyDescent="0.3">
      <c r="A19" s="122">
        <v>15</v>
      </c>
      <c r="B19" s="269" t="s">
        <v>147</v>
      </c>
      <c r="C19" s="417">
        <f>AZ19</f>
        <v>710</v>
      </c>
      <c r="D19" s="391">
        <v>30</v>
      </c>
      <c r="E19" s="392">
        <v>42</v>
      </c>
      <c r="F19" s="392">
        <v>42</v>
      </c>
      <c r="G19" s="392">
        <v>44</v>
      </c>
      <c r="H19" s="431">
        <f>SUM(D19:G19)</f>
        <v>158</v>
      </c>
      <c r="I19" s="431">
        <f>AVERAGE(D19:G19)</f>
        <v>39.5</v>
      </c>
      <c r="J19" s="394">
        <v>44</v>
      </c>
      <c r="K19" s="395">
        <v>46</v>
      </c>
      <c r="L19" s="395">
        <v>44</v>
      </c>
      <c r="M19" s="395">
        <v>42</v>
      </c>
      <c r="N19" s="432">
        <f>SUM(J19:M19)</f>
        <v>176</v>
      </c>
      <c r="O19" s="432">
        <f>AVERAGE(J19:M19)</f>
        <v>44</v>
      </c>
      <c r="P19" s="397">
        <v>42</v>
      </c>
      <c r="Q19" s="398">
        <v>48</v>
      </c>
      <c r="R19" s="398">
        <v>52</v>
      </c>
      <c r="S19" s="398">
        <v>42</v>
      </c>
      <c r="T19" s="433">
        <f>SUM(P19:S19)</f>
        <v>184</v>
      </c>
      <c r="U19" s="434">
        <f>AVERAGE(P19:S19)</f>
        <v>46</v>
      </c>
      <c r="V19" s="400">
        <v>44</v>
      </c>
      <c r="W19" s="401">
        <v>54</v>
      </c>
      <c r="X19" s="401">
        <v>42</v>
      </c>
      <c r="Y19" s="401">
        <v>52</v>
      </c>
      <c r="Z19" s="435">
        <f>SUM(V19:Y19)</f>
        <v>192</v>
      </c>
      <c r="AA19" s="435">
        <f>AVERAGE(V19:Y19)</f>
        <v>48</v>
      </c>
      <c r="AB19" s="403"/>
      <c r="AC19" s="404"/>
      <c r="AD19" s="404"/>
      <c r="AE19" s="404"/>
      <c r="AF19" s="436">
        <f>SUM(AB19:AE19)</f>
        <v>0</v>
      </c>
      <c r="AG19" s="436" t="e">
        <f>AVERAGE(AB19:AE19)</f>
        <v>#DIV/0!</v>
      </c>
      <c r="AH19" s="406"/>
      <c r="AI19" s="407"/>
      <c r="AJ19" s="407"/>
      <c r="AK19" s="407"/>
      <c r="AL19" s="437">
        <f>SUM(AH19:AK19)</f>
        <v>0</v>
      </c>
      <c r="AM19" s="437" t="e">
        <f>AVERAGE(AH19:AK19)</f>
        <v>#DIV/0!</v>
      </c>
      <c r="AN19" s="409"/>
      <c r="AO19" s="410"/>
      <c r="AP19" s="410"/>
      <c r="AQ19" s="410"/>
      <c r="AR19" s="438">
        <f>SUM(AN19:AQ19)</f>
        <v>0</v>
      </c>
      <c r="AS19" s="438" t="e">
        <f>AVERAGE(AN19:AQ19)</f>
        <v>#DIV/0!</v>
      </c>
      <c r="AT19" s="412"/>
      <c r="AU19" s="413"/>
      <c r="AV19" s="413"/>
      <c r="AW19" s="413"/>
      <c r="AX19" s="439">
        <f>SUM(AT19:AW19)</f>
        <v>0</v>
      </c>
      <c r="AY19" s="439" t="e">
        <f>AVERAGE(AT19:AW19)</f>
        <v>#DIV/0!</v>
      </c>
      <c r="AZ19" s="420">
        <f>AR19+AL19+AF19+Z19+T19+N19+H19</f>
        <v>710</v>
      </c>
      <c r="BA19" s="421">
        <f>AVERAGE(D19:G19,J19:M19,P19:S19,V19:Y19,AB19:AE19,AH19:AK19,AN19:AQ19)</f>
        <v>44.375</v>
      </c>
    </row>
    <row r="20" spans="1:53" ht="28.5" customHeight="1" thickBot="1" x14ac:dyDescent="0.3">
      <c r="A20" s="122">
        <v>16</v>
      </c>
      <c r="B20" s="269" t="s">
        <v>157</v>
      </c>
      <c r="C20" s="417">
        <f>AZ20</f>
        <v>650</v>
      </c>
      <c r="D20" s="391">
        <v>20</v>
      </c>
      <c r="E20" s="392">
        <v>39</v>
      </c>
      <c r="F20" s="392">
        <v>36</v>
      </c>
      <c r="G20" s="392">
        <v>48</v>
      </c>
      <c r="H20" s="431">
        <f>SUM(D20:G20)</f>
        <v>143</v>
      </c>
      <c r="I20" s="431">
        <f>AVERAGE(D20:G20)</f>
        <v>35.75</v>
      </c>
      <c r="J20" s="394">
        <v>27</v>
      </c>
      <c r="K20" s="395">
        <v>42</v>
      </c>
      <c r="L20" s="395">
        <v>29</v>
      </c>
      <c r="M20" s="395">
        <v>52</v>
      </c>
      <c r="N20" s="432">
        <f>SUM(J20:M20)</f>
        <v>150</v>
      </c>
      <c r="O20" s="432">
        <f>AVERAGE(J20:M20)</f>
        <v>37.5</v>
      </c>
      <c r="P20" s="397">
        <v>33</v>
      </c>
      <c r="Q20" s="398">
        <v>46</v>
      </c>
      <c r="R20" s="398">
        <v>45</v>
      </c>
      <c r="S20" s="398">
        <v>47</v>
      </c>
      <c r="T20" s="433">
        <f>SUM(P20:S20)</f>
        <v>171</v>
      </c>
      <c r="U20" s="434">
        <f>AVERAGE(P20:S20)</f>
        <v>42.75</v>
      </c>
      <c r="V20" s="400">
        <v>50</v>
      </c>
      <c r="W20" s="401">
        <v>24</v>
      </c>
      <c r="X20" s="401">
        <v>44</v>
      </c>
      <c r="Y20" s="401">
        <v>28</v>
      </c>
      <c r="Z20" s="435">
        <f>SUM(V20:Y20)</f>
        <v>146</v>
      </c>
      <c r="AA20" s="435">
        <f>AVERAGE(V20:Y20)</f>
        <v>36.5</v>
      </c>
      <c r="AB20" s="403">
        <v>40</v>
      </c>
      <c r="AC20" s="404"/>
      <c r="AD20" s="404"/>
      <c r="AE20" s="404"/>
      <c r="AF20" s="436">
        <f>SUM(AB20:AE20)</f>
        <v>40</v>
      </c>
      <c r="AG20" s="436">
        <f>AVERAGE(AB20:AE20)</f>
        <v>40</v>
      </c>
      <c r="AH20" s="406"/>
      <c r="AI20" s="407"/>
      <c r="AJ20" s="407"/>
      <c r="AK20" s="407"/>
      <c r="AL20" s="437">
        <f>SUM(AH20:AK20)</f>
        <v>0</v>
      </c>
      <c r="AM20" s="437" t="e">
        <f>AVERAGE(AH20:AK20)</f>
        <v>#DIV/0!</v>
      </c>
      <c r="AN20" s="409"/>
      <c r="AO20" s="410"/>
      <c r="AP20" s="410"/>
      <c r="AQ20" s="410"/>
      <c r="AR20" s="438">
        <f>SUM(AN20:AQ20)</f>
        <v>0</v>
      </c>
      <c r="AS20" s="438" t="e">
        <f>AVERAGE(AN20:AQ20)</f>
        <v>#DIV/0!</v>
      </c>
      <c r="AT20" s="412"/>
      <c r="AU20" s="413"/>
      <c r="AV20" s="413"/>
      <c r="AW20" s="413"/>
      <c r="AX20" s="439">
        <f>SUM(AT20:AW20)</f>
        <v>0</v>
      </c>
      <c r="AY20" s="439" t="e">
        <f>AVERAGE(AT20:AW20)</f>
        <v>#DIV/0!</v>
      </c>
      <c r="AZ20" s="420">
        <f>AR20+AL20+AF20+Z20+T20+N20+H20</f>
        <v>650</v>
      </c>
      <c r="BA20" s="421">
        <f>AVERAGE(D20:G20,J20:M20,P20:S20,V20:Y20,AB20:AE20,AH20:AK20,AN20:AQ20)</f>
        <v>38.235294117647058</v>
      </c>
    </row>
    <row r="21" spans="1:53" ht="28.5" customHeight="1" thickBot="1" x14ac:dyDescent="0.3">
      <c r="A21" s="122">
        <v>17</v>
      </c>
      <c r="B21" s="269" t="s">
        <v>141</v>
      </c>
      <c r="C21" s="417">
        <f>AZ21</f>
        <v>637</v>
      </c>
      <c r="D21" s="391">
        <v>37</v>
      </c>
      <c r="E21" s="392">
        <v>25</v>
      </c>
      <c r="F21" s="392">
        <v>24</v>
      </c>
      <c r="G21" s="392">
        <v>32</v>
      </c>
      <c r="H21" s="431">
        <f>SUM(D21:G21)</f>
        <v>118</v>
      </c>
      <c r="I21" s="431">
        <f>AVERAGE(D21:G21)</f>
        <v>29.5</v>
      </c>
      <c r="J21" s="394">
        <v>34</v>
      </c>
      <c r="K21" s="395">
        <v>33</v>
      </c>
      <c r="L21" s="395">
        <v>37</v>
      </c>
      <c r="M21" s="395">
        <v>45</v>
      </c>
      <c r="N21" s="432">
        <f>SUM(J21:M21)</f>
        <v>149</v>
      </c>
      <c r="O21" s="432">
        <f>AVERAGE(J21:M21)</f>
        <v>37.25</v>
      </c>
      <c r="P21" s="397">
        <v>33</v>
      </c>
      <c r="Q21" s="398">
        <v>41</v>
      </c>
      <c r="R21" s="398">
        <v>35</v>
      </c>
      <c r="S21" s="398"/>
      <c r="T21" s="433">
        <f>SUM(P21:S21)</f>
        <v>109</v>
      </c>
      <c r="U21" s="434">
        <f>AVERAGE(P21:S21)</f>
        <v>36.333333333333336</v>
      </c>
      <c r="V21" s="400">
        <v>41</v>
      </c>
      <c r="W21" s="401">
        <v>42</v>
      </c>
      <c r="X21" s="401">
        <v>41</v>
      </c>
      <c r="Y21" s="401">
        <v>35</v>
      </c>
      <c r="Z21" s="435">
        <f>SUM(V21:Y21)</f>
        <v>159</v>
      </c>
      <c r="AA21" s="435">
        <f>AVERAGE(V21:Y21)</f>
        <v>39.75</v>
      </c>
      <c r="AB21" s="403">
        <v>39</v>
      </c>
      <c r="AC21" s="404">
        <v>43</v>
      </c>
      <c r="AD21" s="404">
        <v>20</v>
      </c>
      <c r="AE21" s="404"/>
      <c r="AF21" s="436">
        <f>SUM(AB21:AE21)</f>
        <v>102</v>
      </c>
      <c r="AG21" s="436">
        <f>AVERAGE(AB21:AE21)</f>
        <v>34</v>
      </c>
      <c r="AH21" s="406"/>
      <c r="AI21" s="407"/>
      <c r="AJ21" s="407"/>
      <c r="AK21" s="407"/>
      <c r="AL21" s="437">
        <f>SUM(AH21:AK21)</f>
        <v>0</v>
      </c>
      <c r="AM21" s="437" t="e">
        <f>AVERAGE(AH21:AK21)</f>
        <v>#DIV/0!</v>
      </c>
      <c r="AN21" s="409"/>
      <c r="AO21" s="410"/>
      <c r="AP21" s="410"/>
      <c r="AQ21" s="410"/>
      <c r="AR21" s="438">
        <f>SUM(AN21:AQ21)</f>
        <v>0</v>
      </c>
      <c r="AS21" s="438" t="e">
        <f>AVERAGE(AN21:AQ21)</f>
        <v>#DIV/0!</v>
      </c>
      <c r="AT21" s="412"/>
      <c r="AU21" s="413"/>
      <c r="AV21" s="413"/>
      <c r="AW21" s="413"/>
      <c r="AX21" s="439">
        <f>SUM(AT21:AW21)</f>
        <v>0</v>
      </c>
      <c r="AY21" s="439" t="e">
        <f>AVERAGE(AT21:AW21)</f>
        <v>#DIV/0!</v>
      </c>
      <c r="AZ21" s="420">
        <f>AR21+AL21+AF21+Z21+T21+N21+H21</f>
        <v>637</v>
      </c>
      <c r="BA21" s="421">
        <f>AVERAGE(D21:G21,J21:M21,P21:S21,V21:Y21,AB21:AE21,AH21:AK21,AN21:AQ21)</f>
        <v>35.388888888888886</v>
      </c>
    </row>
    <row r="22" spans="1:53" ht="28.5" customHeight="1" thickBot="1" x14ac:dyDescent="0.3">
      <c r="A22" s="122">
        <v>18</v>
      </c>
      <c r="B22" s="269" t="s">
        <v>138</v>
      </c>
      <c r="C22" s="417">
        <f>AZ22</f>
        <v>636</v>
      </c>
      <c r="D22" s="391">
        <v>50</v>
      </c>
      <c r="E22" s="392">
        <v>43</v>
      </c>
      <c r="F22" s="392">
        <v>45</v>
      </c>
      <c r="G22" s="392">
        <v>41</v>
      </c>
      <c r="H22" s="431">
        <f>SUM(D22:G22)</f>
        <v>179</v>
      </c>
      <c r="I22" s="431">
        <f>AVERAGE(D22:G22)</f>
        <v>44.75</v>
      </c>
      <c r="J22" s="394">
        <v>33</v>
      </c>
      <c r="K22" s="395">
        <v>35</v>
      </c>
      <c r="L22" s="395">
        <v>38</v>
      </c>
      <c r="M22" s="395">
        <v>24</v>
      </c>
      <c r="N22" s="432">
        <f>SUM(J22:M22)</f>
        <v>130</v>
      </c>
      <c r="O22" s="432">
        <f>AVERAGE(J22:M22)</f>
        <v>32.5</v>
      </c>
      <c r="P22" s="397">
        <v>47</v>
      </c>
      <c r="Q22" s="398">
        <v>36</v>
      </c>
      <c r="R22" s="398">
        <v>39</v>
      </c>
      <c r="S22" s="398">
        <v>32</v>
      </c>
      <c r="T22" s="433">
        <f>SUM(P22:S22)</f>
        <v>154</v>
      </c>
      <c r="U22" s="434">
        <f>AVERAGE(P22:S22)</f>
        <v>38.5</v>
      </c>
      <c r="V22" s="400">
        <v>44</v>
      </c>
      <c r="W22" s="401">
        <v>39</v>
      </c>
      <c r="X22" s="401">
        <v>39</v>
      </c>
      <c r="Y22" s="401">
        <v>51</v>
      </c>
      <c r="Z22" s="435">
        <f>SUM(V22:Y22)</f>
        <v>173</v>
      </c>
      <c r="AA22" s="435">
        <f>AVERAGE(V22:Y22)</f>
        <v>43.25</v>
      </c>
      <c r="AB22" s="403"/>
      <c r="AC22" s="404"/>
      <c r="AD22" s="404"/>
      <c r="AE22" s="404"/>
      <c r="AF22" s="436">
        <f>SUM(AB22:AE22)</f>
        <v>0</v>
      </c>
      <c r="AG22" s="436" t="e">
        <f>AVERAGE(AB22:AE22)</f>
        <v>#DIV/0!</v>
      </c>
      <c r="AH22" s="406"/>
      <c r="AI22" s="407"/>
      <c r="AJ22" s="407"/>
      <c r="AK22" s="407"/>
      <c r="AL22" s="437">
        <f>SUM(AH22:AK22)</f>
        <v>0</v>
      </c>
      <c r="AM22" s="437" t="e">
        <f>AVERAGE(AH22:AK22)</f>
        <v>#DIV/0!</v>
      </c>
      <c r="AN22" s="409"/>
      <c r="AO22" s="410"/>
      <c r="AP22" s="410"/>
      <c r="AQ22" s="410"/>
      <c r="AR22" s="438">
        <f>SUM(AN22:AQ22)</f>
        <v>0</v>
      </c>
      <c r="AS22" s="438" t="e">
        <f>AVERAGE(AN22:AQ22)</f>
        <v>#DIV/0!</v>
      </c>
      <c r="AT22" s="412"/>
      <c r="AU22" s="413"/>
      <c r="AV22" s="413"/>
      <c r="AW22" s="413"/>
      <c r="AX22" s="439">
        <f>SUM(AT22:AW22)</f>
        <v>0</v>
      </c>
      <c r="AY22" s="439" t="e">
        <f>AVERAGE(AT22:AW22)</f>
        <v>#DIV/0!</v>
      </c>
      <c r="AZ22" s="420">
        <f>AR22+AL22+AF22+Z22+T22+N22+H22</f>
        <v>636</v>
      </c>
      <c r="BA22" s="421">
        <f>AVERAGE(D22:G22,J22:M22,P22:S22,V22:Y22,AB22:AE22,AH22:AK22,AN22:AQ22)</f>
        <v>39.75</v>
      </c>
    </row>
    <row r="23" spans="1:53" ht="28.5" customHeight="1" thickBot="1" x14ac:dyDescent="0.3">
      <c r="A23" s="122">
        <v>19</v>
      </c>
      <c r="B23" s="269" t="s">
        <v>158</v>
      </c>
      <c r="C23" s="417">
        <f>AZ23</f>
        <v>578</v>
      </c>
      <c r="D23" s="391">
        <v>17</v>
      </c>
      <c r="E23" s="392">
        <v>25</v>
      </c>
      <c r="F23" s="392">
        <v>40</v>
      </c>
      <c r="G23" s="392">
        <v>46</v>
      </c>
      <c r="H23" s="431">
        <f>SUM(D23:G23)</f>
        <v>128</v>
      </c>
      <c r="I23" s="431">
        <f>AVERAGE(D23:G23)</f>
        <v>32</v>
      </c>
      <c r="J23" s="394">
        <v>39</v>
      </c>
      <c r="K23" s="395">
        <v>39</v>
      </c>
      <c r="L23" s="395">
        <v>23</v>
      </c>
      <c r="M23" s="395">
        <v>47</v>
      </c>
      <c r="N23" s="432">
        <f>SUM(J23:M23)</f>
        <v>148</v>
      </c>
      <c r="O23" s="432">
        <f>AVERAGE(J23:M23)</f>
        <v>37</v>
      </c>
      <c r="P23" s="397">
        <v>41</v>
      </c>
      <c r="Q23" s="398">
        <v>29</v>
      </c>
      <c r="R23" s="398">
        <v>37</v>
      </c>
      <c r="S23" s="398">
        <v>35</v>
      </c>
      <c r="T23" s="433">
        <f>SUM(P23:S23)</f>
        <v>142</v>
      </c>
      <c r="U23" s="434">
        <f>AVERAGE(P23:S23)</f>
        <v>35.5</v>
      </c>
      <c r="V23" s="400">
        <v>33</v>
      </c>
      <c r="W23" s="401">
        <v>40</v>
      </c>
      <c r="X23" s="401">
        <v>47</v>
      </c>
      <c r="Y23" s="401">
        <v>40</v>
      </c>
      <c r="Z23" s="435">
        <f>SUM(V23:Y23)</f>
        <v>160</v>
      </c>
      <c r="AA23" s="435">
        <f>AVERAGE(V23:Y23)</f>
        <v>40</v>
      </c>
      <c r="AB23" s="403"/>
      <c r="AC23" s="404"/>
      <c r="AD23" s="404"/>
      <c r="AE23" s="404"/>
      <c r="AF23" s="436">
        <f>SUM(AB23:AE23)</f>
        <v>0</v>
      </c>
      <c r="AG23" s="436" t="e">
        <f>AVERAGE(AB23:AE23)</f>
        <v>#DIV/0!</v>
      </c>
      <c r="AH23" s="406"/>
      <c r="AI23" s="407"/>
      <c r="AJ23" s="407"/>
      <c r="AK23" s="407"/>
      <c r="AL23" s="437">
        <f>SUM(AH23:AK23)</f>
        <v>0</v>
      </c>
      <c r="AM23" s="437" t="e">
        <f>AVERAGE(AH23:AK23)</f>
        <v>#DIV/0!</v>
      </c>
      <c r="AN23" s="409"/>
      <c r="AO23" s="410"/>
      <c r="AP23" s="410"/>
      <c r="AQ23" s="410"/>
      <c r="AR23" s="438">
        <f>SUM(AN23:AQ23)</f>
        <v>0</v>
      </c>
      <c r="AS23" s="438" t="e">
        <f>AVERAGE(AN23:AQ23)</f>
        <v>#DIV/0!</v>
      </c>
      <c r="AT23" s="412"/>
      <c r="AU23" s="413"/>
      <c r="AV23" s="413"/>
      <c r="AW23" s="413"/>
      <c r="AX23" s="439">
        <f>SUM(AT23:AW23)</f>
        <v>0</v>
      </c>
      <c r="AY23" s="439" t="e">
        <f>AVERAGE(AT23:AW23)</f>
        <v>#DIV/0!</v>
      </c>
      <c r="AZ23" s="420">
        <f>AR23+AL23+AF23+Z23+T23+N23+H23</f>
        <v>578</v>
      </c>
      <c r="BA23" s="421">
        <f>AVERAGE(D23:G23,J23:M23,P23:S23,V23:Y23,AB23:AE23,AH23:AK23,AN23:AQ23)</f>
        <v>36.125</v>
      </c>
    </row>
    <row r="24" spans="1:53" ht="28.5" customHeight="1" thickBot="1" x14ac:dyDescent="0.3">
      <c r="A24" s="122">
        <v>20</v>
      </c>
      <c r="B24" s="269" t="s">
        <v>163</v>
      </c>
      <c r="C24" s="417">
        <f>AZ24</f>
        <v>568</v>
      </c>
      <c r="D24" s="391"/>
      <c r="E24" s="392"/>
      <c r="F24" s="392"/>
      <c r="G24" s="392"/>
      <c r="H24" s="431">
        <f>SUM(D24:G24)</f>
        <v>0</v>
      </c>
      <c r="I24" s="431" t="e">
        <f>AVERAGE(D24:G24)</f>
        <v>#DIV/0!</v>
      </c>
      <c r="J24" s="394"/>
      <c r="K24" s="395"/>
      <c r="L24" s="395"/>
      <c r="M24" s="395"/>
      <c r="N24" s="432">
        <f>SUM(J24:M24)</f>
        <v>0</v>
      </c>
      <c r="O24" s="432" t="e">
        <f>AVERAGE(J24:M24)</f>
        <v>#DIV/0!</v>
      </c>
      <c r="P24" s="414"/>
      <c r="Q24" s="415"/>
      <c r="R24" s="415"/>
      <c r="S24" s="415"/>
      <c r="T24" s="434">
        <f>SUM(P24:S24)</f>
        <v>0</v>
      </c>
      <c r="U24" s="434" t="e">
        <f>AVERAGE(P24:S24)</f>
        <v>#DIV/0!</v>
      </c>
      <c r="V24" s="400"/>
      <c r="W24" s="401"/>
      <c r="X24" s="401"/>
      <c r="Y24" s="401"/>
      <c r="Z24" s="435">
        <f>SUM(V24:Y24)</f>
        <v>0</v>
      </c>
      <c r="AA24" s="435" t="e">
        <f>AVERAGE(V24:Y24)</f>
        <v>#DIV/0!</v>
      </c>
      <c r="AB24" s="403">
        <v>43</v>
      </c>
      <c r="AC24" s="404">
        <v>50</v>
      </c>
      <c r="AD24" s="404">
        <v>48</v>
      </c>
      <c r="AE24" s="404">
        <v>50</v>
      </c>
      <c r="AF24" s="436">
        <f>SUM(AB24:AE24)</f>
        <v>191</v>
      </c>
      <c r="AG24" s="436">
        <f>AVERAGE(AB24:AE24)</f>
        <v>47.75</v>
      </c>
      <c r="AH24" s="406">
        <v>52</v>
      </c>
      <c r="AI24" s="407">
        <v>44</v>
      </c>
      <c r="AJ24" s="407">
        <v>50</v>
      </c>
      <c r="AK24" s="407">
        <v>40</v>
      </c>
      <c r="AL24" s="437">
        <f>SUM(AH24:AK24)</f>
        <v>186</v>
      </c>
      <c r="AM24" s="437">
        <f>AVERAGE(AH24:AK24)</f>
        <v>46.5</v>
      </c>
      <c r="AN24" s="409">
        <v>50</v>
      </c>
      <c r="AO24" s="410">
        <v>46</v>
      </c>
      <c r="AP24" s="410">
        <v>47</v>
      </c>
      <c r="AQ24" s="410">
        <v>48</v>
      </c>
      <c r="AR24" s="438">
        <f>SUM(AN24:AQ24)</f>
        <v>191</v>
      </c>
      <c r="AS24" s="438">
        <f>AVERAGE(AN24:AQ24)</f>
        <v>47.75</v>
      </c>
      <c r="AT24" s="412">
        <v>33</v>
      </c>
      <c r="AU24" s="413">
        <v>52</v>
      </c>
      <c r="AV24" s="413">
        <v>41</v>
      </c>
      <c r="AW24" s="413">
        <v>42</v>
      </c>
      <c r="AX24" s="439">
        <f>SUM(AT24:AW24)</f>
        <v>168</v>
      </c>
      <c r="AY24" s="439">
        <f>AVERAGE(AT24:AW24)</f>
        <v>42</v>
      </c>
      <c r="AZ24" s="420">
        <f>AR24+AL24+AF24+Z24+T24+N24+H24</f>
        <v>568</v>
      </c>
      <c r="BA24" s="421">
        <f>AVERAGE(D24:G24,J24:M24,P24:S24,V24:Y24,AB24:AE24,AH24:AK24,AN24:AQ24)</f>
        <v>47.333333333333336</v>
      </c>
    </row>
    <row r="25" spans="1:53" ht="28.5" customHeight="1" thickBot="1" x14ac:dyDescent="0.3">
      <c r="A25" s="122">
        <v>21</v>
      </c>
      <c r="B25" s="269" t="s">
        <v>165</v>
      </c>
      <c r="C25" s="417">
        <f>AZ25</f>
        <v>456</v>
      </c>
      <c r="D25" s="391">
        <v>46</v>
      </c>
      <c r="E25" s="392">
        <v>42</v>
      </c>
      <c r="F25" s="392">
        <v>39</v>
      </c>
      <c r="G25" s="392">
        <v>30</v>
      </c>
      <c r="H25" s="431">
        <f>SUM(D25:G25)</f>
        <v>157</v>
      </c>
      <c r="I25" s="431">
        <f>AVERAGE(D25:G25)</f>
        <v>39.25</v>
      </c>
      <c r="J25" s="394">
        <v>26</v>
      </c>
      <c r="K25" s="395">
        <v>41</v>
      </c>
      <c r="L25" s="395">
        <v>36</v>
      </c>
      <c r="M25" s="395">
        <v>38</v>
      </c>
      <c r="N25" s="432">
        <f>SUM(J25:M25)</f>
        <v>141</v>
      </c>
      <c r="O25" s="432">
        <f>AVERAGE(J25:M25)</f>
        <v>35.25</v>
      </c>
      <c r="P25" s="397">
        <v>33</v>
      </c>
      <c r="Q25" s="398">
        <v>40</v>
      </c>
      <c r="R25" s="398">
        <v>42</v>
      </c>
      <c r="S25" s="398">
        <v>43</v>
      </c>
      <c r="T25" s="433">
        <f>SUM(P25:S25)</f>
        <v>158</v>
      </c>
      <c r="U25" s="434">
        <f>AVERAGE(P25:S25)</f>
        <v>39.5</v>
      </c>
      <c r="V25" s="400"/>
      <c r="W25" s="401"/>
      <c r="X25" s="401"/>
      <c r="Y25" s="401"/>
      <c r="Z25" s="435">
        <f>SUM(V25:Y25)</f>
        <v>0</v>
      </c>
      <c r="AA25" s="435" t="e">
        <f>AVERAGE(V25:Y25)</f>
        <v>#DIV/0!</v>
      </c>
      <c r="AB25" s="403"/>
      <c r="AC25" s="404"/>
      <c r="AD25" s="404"/>
      <c r="AE25" s="404"/>
      <c r="AF25" s="436">
        <f>SUM(AB25:AE25)</f>
        <v>0</v>
      </c>
      <c r="AG25" s="436" t="e">
        <f>AVERAGE(AB25:AE25)</f>
        <v>#DIV/0!</v>
      </c>
      <c r="AH25" s="406"/>
      <c r="AI25" s="407"/>
      <c r="AJ25" s="407"/>
      <c r="AK25" s="407"/>
      <c r="AL25" s="437">
        <f>SUM(AH25:AK25)</f>
        <v>0</v>
      </c>
      <c r="AM25" s="437" t="e">
        <f>AVERAGE(AH25:AK25)</f>
        <v>#DIV/0!</v>
      </c>
      <c r="AN25" s="409"/>
      <c r="AO25" s="410"/>
      <c r="AP25" s="410"/>
      <c r="AQ25" s="410"/>
      <c r="AR25" s="438">
        <f>SUM(AN25:AQ25)</f>
        <v>0</v>
      </c>
      <c r="AS25" s="438" t="e">
        <f>AVERAGE(AN25:AQ25)</f>
        <v>#DIV/0!</v>
      </c>
      <c r="AT25" s="412"/>
      <c r="AU25" s="413"/>
      <c r="AV25" s="413"/>
      <c r="AW25" s="413"/>
      <c r="AX25" s="439">
        <f>SUM(AT25:AW25)</f>
        <v>0</v>
      </c>
      <c r="AY25" s="439" t="e">
        <f>AVERAGE(AT25:AW25)</f>
        <v>#DIV/0!</v>
      </c>
      <c r="AZ25" s="420">
        <f>AR25+AL25+AF25+Z25+T25+N25+H25</f>
        <v>456</v>
      </c>
      <c r="BA25" s="421">
        <f>AVERAGE(D25:G25,J25:M25,P25:S25,V25:Y25,AB25:AE25,AH25:AK25,AN25:AQ25)</f>
        <v>38</v>
      </c>
    </row>
    <row r="26" spans="1:53" ht="28.5" customHeight="1" thickBot="1" x14ac:dyDescent="0.3">
      <c r="A26" s="122">
        <v>22</v>
      </c>
      <c r="B26" s="269" t="s">
        <v>136</v>
      </c>
      <c r="C26" s="417">
        <f>AZ26</f>
        <v>366</v>
      </c>
      <c r="D26" s="391">
        <v>50</v>
      </c>
      <c r="E26" s="392">
        <v>43</v>
      </c>
      <c r="F26" s="392">
        <v>47</v>
      </c>
      <c r="G26" s="392">
        <v>36</v>
      </c>
      <c r="H26" s="431">
        <f>SUM(D26:G26)</f>
        <v>176</v>
      </c>
      <c r="I26" s="431">
        <f>AVERAGE(D26:G26)</f>
        <v>44</v>
      </c>
      <c r="J26" s="394">
        <v>49</v>
      </c>
      <c r="K26" s="395">
        <v>42</v>
      </c>
      <c r="L26" s="395">
        <v>47</v>
      </c>
      <c r="M26" s="395">
        <v>52</v>
      </c>
      <c r="N26" s="432">
        <f>SUM(J26:M26)</f>
        <v>190</v>
      </c>
      <c r="O26" s="432">
        <f>AVERAGE(J26:M26)</f>
        <v>47.5</v>
      </c>
      <c r="P26" s="397"/>
      <c r="Q26" s="398"/>
      <c r="R26" s="398"/>
      <c r="S26" s="398"/>
      <c r="T26" s="433">
        <f>SUM(P26:S26)</f>
        <v>0</v>
      </c>
      <c r="U26" s="434" t="e">
        <f>AVERAGE(P26:S26)</f>
        <v>#DIV/0!</v>
      </c>
      <c r="V26" s="400"/>
      <c r="W26" s="401"/>
      <c r="X26" s="401"/>
      <c r="Y26" s="401"/>
      <c r="Z26" s="435">
        <f>SUM(V26:Y26)</f>
        <v>0</v>
      </c>
      <c r="AA26" s="435" t="e">
        <f>AVERAGE(V26:Y26)</f>
        <v>#DIV/0!</v>
      </c>
      <c r="AB26" s="403"/>
      <c r="AC26" s="404"/>
      <c r="AD26" s="404"/>
      <c r="AE26" s="404"/>
      <c r="AF26" s="436">
        <f>SUM(AB26:AE26)</f>
        <v>0</v>
      </c>
      <c r="AG26" s="436" t="e">
        <f>AVERAGE(AB26:AE26)</f>
        <v>#DIV/0!</v>
      </c>
      <c r="AH26" s="406"/>
      <c r="AI26" s="407"/>
      <c r="AJ26" s="407"/>
      <c r="AK26" s="407"/>
      <c r="AL26" s="437">
        <f>SUM(AH26:AK26)</f>
        <v>0</v>
      </c>
      <c r="AM26" s="437" t="e">
        <f>AVERAGE(AH26:AK26)</f>
        <v>#DIV/0!</v>
      </c>
      <c r="AN26" s="409"/>
      <c r="AO26" s="410"/>
      <c r="AP26" s="410"/>
      <c r="AQ26" s="410"/>
      <c r="AR26" s="438">
        <f>SUM(AN26:AQ26)</f>
        <v>0</v>
      </c>
      <c r="AS26" s="438" t="e">
        <f>AVERAGE(AN26:AQ26)</f>
        <v>#DIV/0!</v>
      </c>
      <c r="AT26" s="412"/>
      <c r="AU26" s="413"/>
      <c r="AV26" s="413"/>
      <c r="AW26" s="413"/>
      <c r="AX26" s="439">
        <f>SUM(AT26:AW26)</f>
        <v>0</v>
      </c>
      <c r="AY26" s="439" t="e">
        <f>AVERAGE(AT26:AW26)</f>
        <v>#DIV/0!</v>
      </c>
      <c r="AZ26" s="420">
        <f>AR26+AL26+AF26+Z26+T26+N26+H26</f>
        <v>366</v>
      </c>
      <c r="BA26" s="421">
        <f>AVERAGE(D26:G26,J26:M26,P26:S26,V26:Y26,AB26:AE26,AH26:AK26,AN26:AQ26)</f>
        <v>45.75</v>
      </c>
    </row>
    <row r="27" spans="1:53" ht="28.5" customHeight="1" thickBot="1" x14ac:dyDescent="0.3">
      <c r="A27" s="122">
        <v>23</v>
      </c>
      <c r="B27" s="269" t="s">
        <v>145</v>
      </c>
      <c r="C27" s="417">
        <f>AZ27</f>
        <v>351</v>
      </c>
      <c r="D27" s="391">
        <v>40</v>
      </c>
      <c r="E27" s="392">
        <v>48</v>
      </c>
      <c r="F27" s="392">
        <v>54</v>
      </c>
      <c r="G27" s="392">
        <v>52</v>
      </c>
      <c r="H27" s="431">
        <f>SUM(D27:G27)</f>
        <v>194</v>
      </c>
      <c r="I27" s="431">
        <f>AVERAGE(D27:G27)</f>
        <v>48.5</v>
      </c>
      <c r="J27" s="394">
        <v>56</v>
      </c>
      <c r="K27" s="395">
        <v>54</v>
      </c>
      <c r="L27" s="395">
        <v>47</v>
      </c>
      <c r="M27" s="395"/>
      <c r="N27" s="432">
        <f>SUM(J27:M27)</f>
        <v>157</v>
      </c>
      <c r="O27" s="432">
        <f>AVERAGE(J27:M27)</f>
        <v>52.333333333333336</v>
      </c>
      <c r="P27" s="397"/>
      <c r="Q27" s="398"/>
      <c r="R27" s="398"/>
      <c r="S27" s="398"/>
      <c r="T27" s="433">
        <f>SUM(P27:S27)</f>
        <v>0</v>
      </c>
      <c r="U27" s="434" t="e">
        <f>AVERAGE(P27:S27)</f>
        <v>#DIV/0!</v>
      </c>
      <c r="V27" s="400"/>
      <c r="W27" s="401"/>
      <c r="X27" s="401"/>
      <c r="Y27" s="401"/>
      <c r="Z27" s="435">
        <f>SUM(V27:Y27)</f>
        <v>0</v>
      </c>
      <c r="AA27" s="435" t="e">
        <f>AVERAGE(V27:Y27)</f>
        <v>#DIV/0!</v>
      </c>
      <c r="AB27" s="403"/>
      <c r="AC27" s="404"/>
      <c r="AD27" s="404"/>
      <c r="AE27" s="404"/>
      <c r="AF27" s="436">
        <f>SUM(AB27:AE27)</f>
        <v>0</v>
      </c>
      <c r="AG27" s="436" t="e">
        <f>AVERAGE(AB27:AE27)</f>
        <v>#DIV/0!</v>
      </c>
      <c r="AH27" s="406"/>
      <c r="AI27" s="407"/>
      <c r="AJ27" s="407"/>
      <c r="AK27" s="407"/>
      <c r="AL27" s="437">
        <f>SUM(AH27:AK27)</f>
        <v>0</v>
      </c>
      <c r="AM27" s="437" t="e">
        <f>AVERAGE(AH27:AK27)</f>
        <v>#DIV/0!</v>
      </c>
      <c r="AN27" s="409"/>
      <c r="AO27" s="410"/>
      <c r="AP27" s="410"/>
      <c r="AQ27" s="410"/>
      <c r="AR27" s="438">
        <f>SUM(AN27:AQ27)</f>
        <v>0</v>
      </c>
      <c r="AS27" s="438" t="e">
        <f>AVERAGE(AN27:AQ27)</f>
        <v>#DIV/0!</v>
      </c>
      <c r="AT27" s="412"/>
      <c r="AU27" s="413"/>
      <c r="AV27" s="413"/>
      <c r="AW27" s="413"/>
      <c r="AX27" s="439">
        <f>SUM(AT27:AW27)</f>
        <v>0</v>
      </c>
      <c r="AY27" s="439" t="e">
        <f>AVERAGE(AT27:AW27)</f>
        <v>#DIV/0!</v>
      </c>
      <c r="AZ27" s="420">
        <f>AR27+AL27+AF27+Z27+T27+N27+H27</f>
        <v>351</v>
      </c>
      <c r="BA27" s="421">
        <f>AVERAGE(D27:G27,J27:M27,P27:S27,V27:Y27,AB27:AE27,AH27:AK27,AN27:AQ27)</f>
        <v>50.142857142857146</v>
      </c>
    </row>
    <row r="28" spans="1:53" ht="28.5" customHeight="1" thickBot="1" x14ac:dyDescent="0.3">
      <c r="A28" s="122">
        <v>24</v>
      </c>
      <c r="B28" s="269" t="s">
        <v>146</v>
      </c>
      <c r="C28" s="417">
        <f>AZ28</f>
        <v>247</v>
      </c>
      <c r="D28" s="391">
        <v>46</v>
      </c>
      <c r="E28" s="392">
        <v>49</v>
      </c>
      <c r="F28" s="392">
        <v>46</v>
      </c>
      <c r="G28" s="392">
        <v>56</v>
      </c>
      <c r="H28" s="431">
        <f>SUM(D28:G28)</f>
        <v>197</v>
      </c>
      <c r="I28" s="431">
        <f>AVERAGE(D28:G28)</f>
        <v>49.25</v>
      </c>
      <c r="J28" s="394">
        <v>50</v>
      </c>
      <c r="K28" s="395"/>
      <c r="L28" s="395"/>
      <c r="M28" s="395"/>
      <c r="N28" s="432">
        <f>SUM(J28:M28)</f>
        <v>50</v>
      </c>
      <c r="O28" s="432">
        <f>AVERAGE(J28:M28)</f>
        <v>50</v>
      </c>
      <c r="P28" s="397"/>
      <c r="Q28" s="398"/>
      <c r="R28" s="398"/>
      <c r="S28" s="398"/>
      <c r="T28" s="433">
        <f>SUM(P28:S28)</f>
        <v>0</v>
      </c>
      <c r="U28" s="434" t="e">
        <f>AVERAGE(P28:S28)</f>
        <v>#DIV/0!</v>
      </c>
      <c r="V28" s="400"/>
      <c r="W28" s="401"/>
      <c r="X28" s="401"/>
      <c r="Y28" s="401"/>
      <c r="Z28" s="435">
        <f>SUM(V28:Y28)</f>
        <v>0</v>
      </c>
      <c r="AA28" s="435" t="e">
        <f>AVERAGE(V28:Y28)</f>
        <v>#DIV/0!</v>
      </c>
      <c r="AB28" s="403"/>
      <c r="AC28" s="404"/>
      <c r="AD28" s="404"/>
      <c r="AE28" s="404"/>
      <c r="AF28" s="436">
        <f>SUM(AB28:AE28)</f>
        <v>0</v>
      </c>
      <c r="AG28" s="436" t="e">
        <f>AVERAGE(AB28:AE28)</f>
        <v>#DIV/0!</v>
      </c>
      <c r="AH28" s="406"/>
      <c r="AI28" s="407"/>
      <c r="AJ28" s="407"/>
      <c r="AK28" s="407"/>
      <c r="AL28" s="437">
        <f>SUM(AH28:AK28)</f>
        <v>0</v>
      </c>
      <c r="AM28" s="437" t="e">
        <f>AVERAGE(AH28:AK28)</f>
        <v>#DIV/0!</v>
      </c>
      <c r="AN28" s="409"/>
      <c r="AO28" s="410"/>
      <c r="AP28" s="410"/>
      <c r="AQ28" s="410"/>
      <c r="AR28" s="438">
        <f>SUM(AN28:AQ28)</f>
        <v>0</v>
      </c>
      <c r="AS28" s="438" t="e">
        <f>AVERAGE(AN28:AQ28)</f>
        <v>#DIV/0!</v>
      </c>
      <c r="AT28" s="412"/>
      <c r="AU28" s="413"/>
      <c r="AV28" s="413"/>
      <c r="AW28" s="413"/>
      <c r="AX28" s="439">
        <f>SUM(AT28:AW28)</f>
        <v>0</v>
      </c>
      <c r="AY28" s="439" t="e">
        <f>AVERAGE(AT28:AW28)</f>
        <v>#DIV/0!</v>
      </c>
      <c r="AZ28" s="420">
        <f>AR28+AL28+AF28+Z28+T28+N28+H28</f>
        <v>247</v>
      </c>
      <c r="BA28" s="421">
        <f>AVERAGE(D28:G28,J28:M28,P28:S28,V28:Y28,AB28:AE28,AH28:AK28,AN28:AQ28)</f>
        <v>49.4</v>
      </c>
    </row>
    <row r="29" spans="1:53" ht="28.5" customHeight="1" thickBot="1" x14ac:dyDescent="0.3">
      <c r="A29" s="122">
        <v>25</v>
      </c>
      <c r="B29" s="269" t="s">
        <v>137</v>
      </c>
      <c r="C29" s="417">
        <f>AZ29</f>
        <v>219</v>
      </c>
      <c r="D29" s="391">
        <v>16</v>
      </c>
      <c r="E29" s="392">
        <v>31</v>
      </c>
      <c r="F29" s="392">
        <v>26</v>
      </c>
      <c r="G29" s="392">
        <v>22</v>
      </c>
      <c r="H29" s="431">
        <f>SUM(D29:G29)</f>
        <v>95</v>
      </c>
      <c r="I29" s="431">
        <f>AVERAGE(D29:G29)</f>
        <v>23.75</v>
      </c>
      <c r="J29" s="394">
        <v>20</v>
      </c>
      <c r="K29" s="395">
        <v>22</v>
      </c>
      <c r="L29" s="395">
        <v>41</v>
      </c>
      <c r="M29" s="395">
        <v>41</v>
      </c>
      <c r="N29" s="432">
        <f>SUM(J29:M29)</f>
        <v>124</v>
      </c>
      <c r="O29" s="432">
        <f>AVERAGE(J29:M29)</f>
        <v>31</v>
      </c>
      <c r="P29" s="397"/>
      <c r="Q29" s="398"/>
      <c r="R29" s="398"/>
      <c r="S29" s="398"/>
      <c r="T29" s="433">
        <f>SUM(P29:S29)</f>
        <v>0</v>
      </c>
      <c r="U29" s="434" t="e">
        <f>AVERAGE(P29:S29)</f>
        <v>#DIV/0!</v>
      </c>
      <c r="V29" s="400"/>
      <c r="W29" s="401"/>
      <c r="X29" s="401"/>
      <c r="Y29" s="401"/>
      <c r="Z29" s="435">
        <f>SUM(V29:Y29)</f>
        <v>0</v>
      </c>
      <c r="AA29" s="435" t="e">
        <f>AVERAGE(V29:Y29)</f>
        <v>#DIV/0!</v>
      </c>
      <c r="AB29" s="403"/>
      <c r="AC29" s="404"/>
      <c r="AD29" s="404"/>
      <c r="AE29" s="404"/>
      <c r="AF29" s="436">
        <f>SUM(AB29:AE29)</f>
        <v>0</v>
      </c>
      <c r="AG29" s="436" t="e">
        <f>AVERAGE(AB29:AE29)</f>
        <v>#DIV/0!</v>
      </c>
      <c r="AH29" s="406"/>
      <c r="AI29" s="407"/>
      <c r="AJ29" s="407"/>
      <c r="AK29" s="407"/>
      <c r="AL29" s="437">
        <f>SUM(AH29:AK29)</f>
        <v>0</v>
      </c>
      <c r="AM29" s="437" t="e">
        <f>AVERAGE(AH29:AK29)</f>
        <v>#DIV/0!</v>
      </c>
      <c r="AN29" s="409"/>
      <c r="AO29" s="410"/>
      <c r="AP29" s="410"/>
      <c r="AQ29" s="410"/>
      <c r="AR29" s="438">
        <f>SUM(AN29:AQ29)</f>
        <v>0</v>
      </c>
      <c r="AS29" s="438" t="e">
        <f>AVERAGE(AN29:AQ29)</f>
        <v>#DIV/0!</v>
      </c>
      <c r="AT29" s="412"/>
      <c r="AU29" s="413"/>
      <c r="AV29" s="413"/>
      <c r="AW29" s="413"/>
      <c r="AX29" s="439">
        <f>SUM(AT29:AW29)</f>
        <v>0</v>
      </c>
      <c r="AY29" s="439" t="e">
        <f>AVERAGE(AT29:AW29)</f>
        <v>#DIV/0!</v>
      </c>
      <c r="AZ29" s="420">
        <f>AR29+AL29+AF29+Z29+T29+N29+H29</f>
        <v>219</v>
      </c>
      <c r="BA29" s="421">
        <f>AVERAGE(D29:G29,J29:M29,P29:S29,V29:Y29,AB29:AE29,AH29:AK29,AN29:AQ29)</f>
        <v>27.375</v>
      </c>
    </row>
    <row r="30" spans="1:53" ht="28.5" customHeight="1" thickBot="1" x14ac:dyDescent="0.3">
      <c r="A30" s="122">
        <v>26</v>
      </c>
      <c r="B30" s="269" t="s">
        <v>159</v>
      </c>
      <c r="C30" s="417">
        <f>AZ30</f>
        <v>216</v>
      </c>
      <c r="D30" s="391">
        <v>37</v>
      </c>
      <c r="E30" s="392">
        <v>28</v>
      </c>
      <c r="F30" s="392">
        <v>37</v>
      </c>
      <c r="G30" s="392">
        <v>40</v>
      </c>
      <c r="H30" s="431">
        <f>SUM(D30:G30)</f>
        <v>142</v>
      </c>
      <c r="I30" s="431">
        <f>AVERAGE(D30:G30)</f>
        <v>35.5</v>
      </c>
      <c r="J30" s="394">
        <v>33</v>
      </c>
      <c r="K30" s="395">
        <v>41</v>
      </c>
      <c r="L30" s="395"/>
      <c r="M30" s="395"/>
      <c r="N30" s="432">
        <f>SUM(J30:M30)</f>
        <v>74</v>
      </c>
      <c r="O30" s="432">
        <f>AVERAGE(J30:M30)</f>
        <v>37</v>
      </c>
      <c r="P30" s="397"/>
      <c r="Q30" s="398"/>
      <c r="R30" s="398"/>
      <c r="S30" s="398"/>
      <c r="T30" s="433">
        <f>SUM(P30:S30)</f>
        <v>0</v>
      </c>
      <c r="U30" s="434" t="e">
        <f>AVERAGE(P30:S30)</f>
        <v>#DIV/0!</v>
      </c>
      <c r="V30" s="400"/>
      <c r="W30" s="401"/>
      <c r="X30" s="401"/>
      <c r="Y30" s="401"/>
      <c r="Z30" s="435">
        <f>SUM(V30:Y30)</f>
        <v>0</v>
      </c>
      <c r="AA30" s="435" t="e">
        <f>AVERAGE(V30:Y30)</f>
        <v>#DIV/0!</v>
      </c>
      <c r="AB30" s="403"/>
      <c r="AC30" s="404"/>
      <c r="AD30" s="404"/>
      <c r="AE30" s="404"/>
      <c r="AF30" s="436">
        <f>SUM(AB30:AE30)</f>
        <v>0</v>
      </c>
      <c r="AG30" s="436" t="e">
        <f>AVERAGE(AB30:AE30)</f>
        <v>#DIV/0!</v>
      </c>
      <c r="AH30" s="406"/>
      <c r="AI30" s="407"/>
      <c r="AJ30" s="407"/>
      <c r="AK30" s="407"/>
      <c r="AL30" s="437">
        <f>SUM(AH30:AK30)</f>
        <v>0</v>
      </c>
      <c r="AM30" s="437" t="e">
        <f>AVERAGE(AH30:AK30)</f>
        <v>#DIV/0!</v>
      </c>
      <c r="AN30" s="409"/>
      <c r="AO30" s="410"/>
      <c r="AP30" s="410"/>
      <c r="AQ30" s="410"/>
      <c r="AR30" s="438">
        <f>SUM(AN30:AQ30)</f>
        <v>0</v>
      </c>
      <c r="AS30" s="438" t="e">
        <f>AVERAGE(AN30:AQ30)</f>
        <v>#DIV/0!</v>
      </c>
      <c r="AT30" s="412"/>
      <c r="AU30" s="413"/>
      <c r="AV30" s="413"/>
      <c r="AW30" s="413"/>
      <c r="AX30" s="439">
        <f>SUM(AT30:AW30)</f>
        <v>0</v>
      </c>
      <c r="AY30" s="439" t="e">
        <f>AVERAGE(AT30:AW30)</f>
        <v>#DIV/0!</v>
      </c>
      <c r="AZ30" s="420">
        <f>AR30+AL30+AF30+Z30+T30+N30+H30</f>
        <v>216</v>
      </c>
      <c r="BA30" s="421">
        <f>AVERAGE(D30:G30,J30:M30,P30:S30,V30:Y30,AB30:AE30,AH30:AK30,AN30:AQ30)</f>
        <v>36</v>
      </c>
    </row>
    <row r="31" spans="1:53" ht="28.5" customHeight="1" thickBot="1" x14ac:dyDescent="0.3">
      <c r="A31" s="122">
        <v>27</v>
      </c>
      <c r="B31" s="269" t="s">
        <v>134</v>
      </c>
      <c r="C31" s="417">
        <f>AZ31</f>
        <v>167</v>
      </c>
      <c r="D31" s="391">
        <v>32</v>
      </c>
      <c r="E31" s="392">
        <v>21</v>
      </c>
      <c r="F31" s="392">
        <v>34</v>
      </c>
      <c r="G31" s="392">
        <v>39</v>
      </c>
      <c r="H31" s="431">
        <f>SUM(D31:G31)</f>
        <v>126</v>
      </c>
      <c r="I31" s="431">
        <f>AVERAGE(D31:G31)</f>
        <v>31.5</v>
      </c>
      <c r="J31" s="394">
        <v>41</v>
      </c>
      <c r="K31" s="395"/>
      <c r="L31" s="395"/>
      <c r="M31" s="395"/>
      <c r="N31" s="432">
        <f>SUM(J31:M31)</f>
        <v>41</v>
      </c>
      <c r="O31" s="432">
        <f>AVERAGE(J31:M31)</f>
        <v>41</v>
      </c>
      <c r="P31" s="397"/>
      <c r="Q31" s="398"/>
      <c r="R31" s="398"/>
      <c r="S31" s="398"/>
      <c r="T31" s="433">
        <f>SUM(P31:S31)</f>
        <v>0</v>
      </c>
      <c r="U31" s="434" t="e">
        <f>AVERAGE(P31:S31)</f>
        <v>#DIV/0!</v>
      </c>
      <c r="V31" s="400"/>
      <c r="W31" s="401"/>
      <c r="X31" s="401"/>
      <c r="Y31" s="401"/>
      <c r="Z31" s="435">
        <f>SUM(V31:Y31)</f>
        <v>0</v>
      </c>
      <c r="AA31" s="435" t="e">
        <f>AVERAGE(V31:Y31)</f>
        <v>#DIV/0!</v>
      </c>
      <c r="AB31" s="403"/>
      <c r="AC31" s="404"/>
      <c r="AD31" s="404"/>
      <c r="AE31" s="404"/>
      <c r="AF31" s="436">
        <f>SUM(AB31:AE31)</f>
        <v>0</v>
      </c>
      <c r="AG31" s="436" t="e">
        <f>AVERAGE(AB31:AE31)</f>
        <v>#DIV/0!</v>
      </c>
      <c r="AH31" s="406"/>
      <c r="AI31" s="407"/>
      <c r="AJ31" s="407"/>
      <c r="AK31" s="407"/>
      <c r="AL31" s="437">
        <f>SUM(AH31:AK31)</f>
        <v>0</v>
      </c>
      <c r="AM31" s="437" t="e">
        <f>AVERAGE(AH31:AK31)</f>
        <v>#DIV/0!</v>
      </c>
      <c r="AN31" s="409"/>
      <c r="AO31" s="410"/>
      <c r="AP31" s="410"/>
      <c r="AQ31" s="410"/>
      <c r="AR31" s="438">
        <f>SUM(AN31:AQ31)</f>
        <v>0</v>
      </c>
      <c r="AS31" s="438" t="e">
        <f>AVERAGE(AN31:AQ31)</f>
        <v>#DIV/0!</v>
      </c>
      <c r="AT31" s="412"/>
      <c r="AU31" s="413"/>
      <c r="AV31" s="413"/>
      <c r="AW31" s="413"/>
      <c r="AX31" s="439">
        <f>SUM(AT31:AW31)</f>
        <v>0</v>
      </c>
      <c r="AY31" s="439" t="e">
        <f>AVERAGE(AT31:AW31)</f>
        <v>#DIV/0!</v>
      </c>
      <c r="AZ31" s="420">
        <f>AR31+AL31+AF31+Z31+T31+N31+H31</f>
        <v>167</v>
      </c>
      <c r="BA31" s="421">
        <f>AVERAGE(D31:G31,J31:M31,P31:S31,V31:Y31,AB31:AE31,AH31:AK31,AN31:AQ31)</f>
        <v>33.4</v>
      </c>
    </row>
    <row r="32" spans="1:53" ht="28.5" customHeight="1" thickBot="1" x14ac:dyDescent="0.3">
      <c r="A32" s="122">
        <v>28</v>
      </c>
      <c r="B32" s="269" t="s">
        <v>142</v>
      </c>
      <c r="C32" s="417">
        <f>AZ32</f>
        <v>158</v>
      </c>
      <c r="D32" s="391">
        <v>32</v>
      </c>
      <c r="E32" s="392">
        <v>41</v>
      </c>
      <c r="F32" s="392">
        <v>23</v>
      </c>
      <c r="G32" s="392">
        <v>28</v>
      </c>
      <c r="H32" s="431">
        <f>SUM(D32:G32)</f>
        <v>124</v>
      </c>
      <c r="I32" s="431">
        <f>AVERAGE(D32:G32)</f>
        <v>31</v>
      </c>
      <c r="J32" s="394">
        <v>14</v>
      </c>
      <c r="K32" s="395">
        <v>20</v>
      </c>
      <c r="L32" s="395"/>
      <c r="M32" s="395"/>
      <c r="N32" s="432">
        <f>SUM(J32:M32)</f>
        <v>34</v>
      </c>
      <c r="O32" s="432">
        <f>AVERAGE(J32:M32)</f>
        <v>17</v>
      </c>
      <c r="P32" s="397"/>
      <c r="Q32" s="398"/>
      <c r="R32" s="398"/>
      <c r="S32" s="398"/>
      <c r="T32" s="433">
        <f>SUM(P32:S32)</f>
        <v>0</v>
      </c>
      <c r="U32" s="434" t="e">
        <f>AVERAGE(P32:S32)</f>
        <v>#DIV/0!</v>
      </c>
      <c r="V32" s="400"/>
      <c r="W32" s="401"/>
      <c r="X32" s="401"/>
      <c r="Y32" s="401"/>
      <c r="Z32" s="435">
        <f>SUM(V32:Y32)</f>
        <v>0</v>
      </c>
      <c r="AA32" s="435" t="e">
        <f>AVERAGE(V32:Y32)</f>
        <v>#DIV/0!</v>
      </c>
      <c r="AB32" s="403"/>
      <c r="AC32" s="404"/>
      <c r="AD32" s="404"/>
      <c r="AE32" s="404"/>
      <c r="AF32" s="436">
        <f>SUM(AB32:AE32)</f>
        <v>0</v>
      </c>
      <c r="AG32" s="436" t="e">
        <f>AVERAGE(AB32:AE32)</f>
        <v>#DIV/0!</v>
      </c>
      <c r="AH32" s="406"/>
      <c r="AI32" s="407"/>
      <c r="AJ32" s="407"/>
      <c r="AK32" s="407"/>
      <c r="AL32" s="437">
        <f>SUM(AH32:AK32)</f>
        <v>0</v>
      </c>
      <c r="AM32" s="437" t="e">
        <f>AVERAGE(AH32:AK32)</f>
        <v>#DIV/0!</v>
      </c>
      <c r="AN32" s="409"/>
      <c r="AO32" s="410"/>
      <c r="AP32" s="410"/>
      <c r="AQ32" s="410"/>
      <c r="AR32" s="438">
        <f>SUM(AN32:AQ32)</f>
        <v>0</v>
      </c>
      <c r="AS32" s="438" t="e">
        <f>AVERAGE(AN32:AQ32)</f>
        <v>#DIV/0!</v>
      </c>
      <c r="AT32" s="412"/>
      <c r="AU32" s="413"/>
      <c r="AV32" s="413"/>
      <c r="AW32" s="413"/>
      <c r="AX32" s="439">
        <f>SUM(AT32:AW32)</f>
        <v>0</v>
      </c>
      <c r="AY32" s="439" t="e">
        <f>AVERAGE(AT32:AW32)</f>
        <v>#DIV/0!</v>
      </c>
      <c r="AZ32" s="420">
        <f>AR32+AL32+AF32+Z32+T32+N32+H32</f>
        <v>158</v>
      </c>
      <c r="BA32" s="421">
        <f>AVERAGE(D32:G32,J32:M32,P32:S32,V32:Y32,AB32:AE32,AH32:AK32,AN32:AQ32)</f>
        <v>26.333333333333332</v>
      </c>
    </row>
    <row r="33" spans="1:53" ht="28.5" customHeight="1" thickBot="1" x14ac:dyDescent="0.3">
      <c r="A33" s="122">
        <v>29</v>
      </c>
      <c r="B33" s="269" t="s">
        <v>149</v>
      </c>
      <c r="C33" s="417">
        <f>AZ33</f>
        <v>144</v>
      </c>
      <c r="D33" s="391">
        <v>15</v>
      </c>
      <c r="E33" s="392">
        <v>15</v>
      </c>
      <c r="F33" s="392">
        <v>20</v>
      </c>
      <c r="G33" s="392">
        <v>21</v>
      </c>
      <c r="H33" s="431">
        <f>SUM(D33:G33)</f>
        <v>71</v>
      </c>
      <c r="I33" s="431">
        <f>AVERAGE(D33:G33)</f>
        <v>17.75</v>
      </c>
      <c r="J33" s="394">
        <v>16</v>
      </c>
      <c r="K33" s="395">
        <v>26</v>
      </c>
      <c r="L33" s="395">
        <v>11</v>
      </c>
      <c r="M33" s="395">
        <v>20</v>
      </c>
      <c r="N33" s="432">
        <f>SUM(J33:M33)</f>
        <v>73</v>
      </c>
      <c r="O33" s="432">
        <f>AVERAGE(J33:M33)</f>
        <v>18.25</v>
      </c>
      <c r="P33" s="397"/>
      <c r="Q33" s="398"/>
      <c r="R33" s="398"/>
      <c r="S33" s="398"/>
      <c r="T33" s="433">
        <f>SUM(P33:S33)</f>
        <v>0</v>
      </c>
      <c r="U33" s="434" t="e">
        <f>AVERAGE(P33:S33)</f>
        <v>#DIV/0!</v>
      </c>
      <c r="V33" s="400"/>
      <c r="W33" s="401"/>
      <c r="X33" s="401"/>
      <c r="Y33" s="401"/>
      <c r="Z33" s="435">
        <f>SUM(V33:Y33)</f>
        <v>0</v>
      </c>
      <c r="AA33" s="435" t="e">
        <f>AVERAGE(V33:Y33)</f>
        <v>#DIV/0!</v>
      </c>
      <c r="AB33" s="403"/>
      <c r="AC33" s="404"/>
      <c r="AD33" s="404"/>
      <c r="AE33" s="404"/>
      <c r="AF33" s="436">
        <f>SUM(AB33:AE33)</f>
        <v>0</v>
      </c>
      <c r="AG33" s="436" t="e">
        <f>AVERAGE(AB33:AE33)</f>
        <v>#DIV/0!</v>
      </c>
      <c r="AH33" s="406"/>
      <c r="AI33" s="407"/>
      <c r="AJ33" s="407"/>
      <c r="AK33" s="407"/>
      <c r="AL33" s="437">
        <f>SUM(AH33:AK33)</f>
        <v>0</v>
      </c>
      <c r="AM33" s="437" t="e">
        <f>AVERAGE(AH33:AK33)</f>
        <v>#DIV/0!</v>
      </c>
      <c r="AN33" s="409"/>
      <c r="AO33" s="410"/>
      <c r="AP33" s="410"/>
      <c r="AQ33" s="410"/>
      <c r="AR33" s="438">
        <f>SUM(AN33:AQ33)</f>
        <v>0</v>
      </c>
      <c r="AS33" s="438" t="e">
        <f>AVERAGE(AN33:AQ33)</f>
        <v>#DIV/0!</v>
      </c>
      <c r="AT33" s="412"/>
      <c r="AU33" s="413"/>
      <c r="AV33" s="413"/>
      <c r="AW33" s="413"/>
      <c r="AX33" s="439">
        <f>SUM(AT33:AW33)</f>
        <v>0</v>
      </c>
      <c r="AY33" s="439" t="e">
        <f>AVERAGE(AT33:AW33)</f>
        <v>#DIV/0!</v>
      </c>
      <c r="AZ33" s="420">
        <f>AR33+AL33+AF33+Z33+T33+N33+H33</f>
        <v>144</v>
      </c>
      <c r="BA33" s="421">
        <f>AVERAGE(D33:G33,J33:M33,P33:S33,V33:Y33,AB33:AE33,AH33:AK33,AN33:AQ33)</f>
        <v>18</v>
      </c>
    </row>
    <row r="34" spans="1:53" ht="28.5" customHeight="1" thickBot="1" x14ac:dyDescent="0.3">
      <c r="A34" s="122">
        <v>30</v>
      </c>
      <c r="B34" s="269" t="s">
        <v>133</v>
      </c>
      <c r="C34" s="417">
        <f>AZ34</f>
        <v>50</v>
      </c>
      <c r="D34" s="391">
        <v>9</v>
      </c>
      <c r="E34" s="392">
        <v>0</v>
      </c>
      <c r="F34" s="392">
        <v>22</v>
      </c>
      <c r="G34" s="392">
        <v>19</v>
      </c>
      <c r="H34" s="431">
        <f>SUM(D34:G34)</f>
        <v>50</v>
      </c>
      <c r="I34" s="431">
        <f>AVERAGE(D34:G34)</f>
        <v>12.5</v>
      </c>
      <c r="J34" s="394"/>
      <c r="K34" s="395"/>
      <c r="L34" s="395"/>
      <c r="M34" s="395"/>
      <c r="N34" s="432">
        <f>SUM(J34:M34)</f>
        <v>0</v>
      </c>
      <c r="O34" s="432" t="e">
        <f>AVERAGE(J34:M34)</f>
        <v>#DIV/0!</v>
      </c>
      <c r="P34" s="397"/>
      <c r="Q34" s="398"/>
      <c r="R34" s="398"/>
      <c r="S34" s="398"/>
      <c r="T34" s="433">
        <f>SUM(P34:S34)</f>
        <v>0</v>
      </c>
      <c r="U34" s="434" t="e">
        <f>AVERAGE(P34:S34)</f>
        <v>#DIV/0!</v>
      </c>
      <c r="V34" s="400"/>
      <c r="W34" s="401"/>
      <c r="X34" s="401"/>
      <c r="Y34" s="401"/>
      <c r="Z34" s="435">
        <f>SUM(V34:Y34)</f>
        <v>0</v>
      </c>
      <c r="AA34" s="435" t="e">
        <f>AVERAGE(V34:Y34)</f>
        <v>#DIV/0!</v>
      </c>
      <c r="AB34" s="403"/>
      <c r="AC34" s="404"/>
      <c r="AD34" s="404"/>
      <c r="AE34" s="404"/>
      <c r="AF34" s="436">
        <f>SUM(AB34:AE34)</f>
        <v>0</v>
      </c>
      <c r="AG34" s="436" t="e">
        <f>AVERAGE(AB34:AE34)</f>
        <v>#DIV/0!</v>
      </c>
      <c r="AH34" s="406"/>
      <c r="AI34" s="407"/>
      <c r="AJ34" s="407"/>
      <c r="AK34" s="407"/>
      <c r="AL34" s="437">
        <f>SUM(AH34:AK34)</f>
        <v>0</v>
      </c>
      <c r="AM34" s="437" t="e">
        <f>AVERAGE(AH34:AK34)</f>
        <v>#DIV/0!</v>
      </c>
      <c r="AN34" s="409"/>
      <c r="AO34" s="410"/>
      <c r="AP34" s="410"/>
      <c r="AQ34" s="410"/>
      <c r="AR34" s="438">
        <f>SUM(AN34:AQ34)</f>
        <v>0</v>
      </c>
      <c r="AS34" s="438" t="e">
        <f>AVERAGE(AN34:AQ34)</f>
        <v>#DIV/0!</v>
      </c>
      <c r="AT34" s="412"/>
      <c r="AU34" s="413"/>
      <c r="AV34" s="413"/>
      <c r="AW34" s="413"/>
      <c r="AX34" s="439">
        <f>SUM(AT34:AW34)</f>
        <v>0</v>
      </c>
      <c r="AY34" s="439" t="e">
        <f>AVERAGE(AT34:AW34)</f>
        <v>#DIV/0!</v>
      </c>
      <c r="AZ34" s="420">
        <f>AR34+AL34+AF34+Z34+T34+N34+H34</f>
        <v>50</v>
      </c>
      <c r="BA34" s="421">
        <f>AVERAGE(D34:G34,J34:M34,P34:S34,V34:Y34,AB34:AE34,AH34:AK34,AN34:AQ34)</f>
        <v>12.5</v>
      </c>
    </row>
    <row r="35" spans="1:53" ht="28.5" customHeight="1" thickBot="1" x14ac:dyDescent="0.3">
      <c r="A35" s="122">
        <v>31</v>
      </c>
      <c r="B35" s="269" t="s">
        <v>132</v>
      </c>
      <c r="C35" s="417">
        <f>AZ35</f>
        <v>26</v>
      </c>
      <c r="D35" s="391">
        <v>26</v>
      </c>
      <c r="E35" s="392"/>
      <c r="F35" s="392"/>
      <c r="G35" s="392"/>
      <c r="H35" s="431">
        <f>SUM(D35:G35)</f>
        <v>26</v>
      </c>
      <c r="I35" s="431">
        <f>AVERAGE(D35:G35)</f>
        <v>26</v>
      </c>
      <c r="J35" s="394"/>
      <c r="K35" s="395"/>
      <c r="L35" s="395"/>
      <c r="M35" s="395"/>
      <c r="N35" s="432">
        <f>SUM(J35:M35)</f>
        <v>0</v>
      </c>
      <c r="O35" s="432" t="e">
        <f>AVERAGE(J35:M35)</f>
        <v>#DIV/0!</v>
      </c>
      <c r="P35" s="397"/>
      <c r="Q35" s="398"/>
      <c r="R35" s="398"/>
      <c r="S35" s="398"/>
      <c r="T35" s="433">
        <f>SUM(P35:S35)</f>
        <v>0</v>
      </c>
      <c r="U35" s="434" t="e">
        <f>AVERAGE(P35:S35)</f>
        <v>#DIV/0!</v>
      </c>
      <c r="V35" s="400"/>
      <c r="W35" s="401"/>
      <c r="X35" s="401"/>
      <c r="Y35" s="401"/>
      <c r="Z35" s="435">
        <f>SUM(V35:Y35)</f>
        <v>0</v>
      </c>
      <c r="AA35" s="435" t="e">
        <f>AVERAGE(V35:Y35)</f>
        <v>#DIV/0!</v>
      </c>
      <c r="AB35" s="403"/>
      <c r="AC35" s="404"/>
      <c r="AD35" s="404"/>
      <c r="AE35" s="404"/>
      <c r="AF35" s="436">
        <f>SUM(AB35:AE35)</f>
        <v>0</v>
      </c>
      <c r="AG35" s="436" t="e">
        <f>AVERAGE(AB35:AE35)</f>
        <v>#DIV/0!</v>
      </c>
      <c r="AH35" s="406"/>
      <c r="AI35" s="407"/>
      <c r="AJ35" s="407"/>
      <c r="AK35" s="407"/>
      <c r="AL35" s="437">
        <f>SUM(AH35:AK35)</f>
        <v>0</v>
      </c>
      <c r="AM35" s="437" t="e">
        <f>AVERAGE(AH35:AK35)</f>
        <v>#DIV/0!</v>
      </c>
      <c r="AN35" s="409"/>
      <c r="AO35" s="410"/>
      <c r="AP35" s="410"/>
      <c r="AQ35" s="410"/>
      <c r="AR35" s="438">
        <f>SUM(AN35:AQ35)</f>
        <v>0</v>
      </c>
      <c r="AS35" s="438" t="e">
        <f>AVERAGE(AN35:AQ35)</f>
        <v>#DIV/0!</v>
      </c>
      <c r="AT35" s="412"/>
      <c r="AU35" s="413"/>
      <c r="AV35" s="413"/>
      <c r="AW35" s="413"/>
      <c r="AX35" s="439">
        <f>SUM(AT35:AW35)</f>
        <v>0</v>
      </c>
      <c r="AY35" s="439" t="e">
        <f>AVERAGE(AT35:AW35)</f>
        <v>#DIV/0!</v>
      </c>
      <c r="AZ35" s="420">
        <f>AR35+AL35+AF35+Z35+T35+N35+H35</f>
        <v>26</v>
      </c>
      <c r="BA35" s="421">
        <f>AVERAGE(D35:G35,J35:M35,P35:S35,V35:Y35,AB35:AE35,AH35:AK35,AN35:AQ35)</f>
        <v>26</v>
      </c>
    </row>
    <row r="36" spans="1:53" ht="28.5" customHeight="1" thickBot="1" x14ac:dyDescent="0.3">
      <c r="A36" s="122">
        <v>32</v>
      </c>
      <c r="B36" s="269" t="s">
        <v>156</v>
      </c>
      <c r="C36" s="417">
        <f>AZ36</f>
        <v>22</v>
      </c>
      <c r="D36" s="391">
        <v>22</v>
      </c>
      <c r="E36" s="392"/>
      <c r="F36" s="392"/>
      <c r="G36" s="392"/>
      <c r="H36" s="431">
        <f>SUM(D36:G36)</f>
        <v>22</v>
      </c>
      <c r="I36" s="431">
        <f>AVERAGE(D36:G36)</f>
        <v>22</v>
      </c>
      <c r="J36" s="394"/>
      <c r="K36" s="395"/>
      <c r="L36" s="395"/>
      <c r="M36" s="395"/>
      <c r="N36" s="432">
        <f>SUM(J36:M36)</f>
        <v>0</v>
      </c>
      <c r="O36" s="432" t="e">
        <f>AVERAGE(J36:M36)</f>
        <v>#DIV/0!</v>
      </c>
      <c r="P36" s="397"/>
      <c r="Q36" s="398"/>
      <c r="R36" s="398"/>
      <c r="S36" s="398"/>
      <c r="T36" s="433">
        <f>SUM(P36:S36)</f>
        <v>0</v>
      </c>
      <c r="U36" s="434" t="e">
        <f>AVERAGE(P36:S36)</f>
        <v>#DIV/0!</v>
      </c>
      <c r="V36" s="400"/>
      <c r="W36" s="401"/>
      <c r="X36" s="401"/>
      <c r="Y36" s="401"/>
      <c r="Z36" s="435">
        <f>SUM(V36:Y36)</f>
        <v>0</v>
      </c>
      <c r="AA36" s="435" t="e">
        <f>AVERAGE(V36:Y36)</f>
        <v>#DIV/0!</v>
      </c>
      <c r="AB36" s="403"/>
      <c r="AC36" s="404"/>
      <c r="AD36" s="404"/>
      <c r="AE36" s="404"/>
      <c r="AF36" s="436">
        <f>SUM(AB36:AE36)</f>
        <v>0</v>
      </c>
      <c r="AG36" s="436" t="e">
        <f>AVERAGE(AB36:AE36)</f>
        <v>#DIV/0!</v>
      </c>
      <c r="AH36" s="406"/>
      <c r="AI36" s="407"/>
      <c r="AJ36" s="407"/>
      <c r="AK36" s="407"/>
      <c r="AL36" s="437">
        <f>SUM(AH36:AK36)</f>
        <v>0</v>
      </c>
      <c r="AM36" s="437" t="e">
        <f>AVERAGE(AH36:AK36)</f>
        <v>#DIV/0!</v>
      </c>
      <c r="AN36" s="409"/>
      <c r="AO36" s="410"/>
      <c r="AP36" s="410"/>
      <c r="AQ36" s="410"/>
      <c r="AR36" s="438">
        <f>SUM(AN36:AQ36)</f>
        <v>0</v>
      </c>
      <c r="AS36" s="438" t="e">
        <f>AVERAGE(AN36:AQ36)</f>
        <v>#DIV/0!</v>
      </c>
      <c r="AT36" s="412"/>
      <c r="AU36" s="413"/>
      <c r="AV36" s="413"/>
      <c r="AW36" s="413"/>
      <c r="AX36" s="439">
        <f>SUM(AT36:AW36)</f>
        <v>0</v>
      </c>
      <c r="AY36" s="439" t="e">
        <f>AVERAGE(AT36:AW36)</f>
        <v>#DIV/0!</v>
      </c>
      <c r="AZ36" s="420">
        <f>AR36+AL36+AF36+Z36+T36+N36+H36</f>
        <v>22</v>
      </c>
      <c r="BA36" s="421">
        <f>AVERAGE(D36:G36,J36:M36,P36:S36,V36:Y36,AB36:AE36,AH36:AK36,AN36:AQ36)</f>
        <v>22</v>
      </c>
    </row>
    <row r="37" spans="1:53" ht="28.5" customHeight="1" thickBot="1" x14ac:dyDescent="0.3">
      <c r="A37" s="122">
        <v>33</v>
      </c>
      <c r="B37" s="269" t="s">
        <v>140</v>
      </c>
      <c r="C37" s="417">
        <f>AZ37</f>
        <v>16</v>
      </c>
      <c r="D37" s="391">
        <v>16</v>
      </c>
      <c r="E37" s="392"/>
      <c r="F37" s="392"/>
      <c r="G37" s="392"/>
      <c r="H37" s="431">
        <f>SUM(D37:G37)</f>
        <v>16</v>
      </c>
      <c r="I37" s="431">
        <f>AVERAGE(D37:G37)</f>
        <v>16</v>
      </c>
      <c r="J37" s="394"/>
      <c r="K37" s="395"/>
      <c r="L37" s="395"/>
      <c r="M37" s="395"/>
      <c r="N37" s="432">
        <f>SUM(J37:M37)</f>
        <v>0</v>
      </c>
      <c r="O37" s="432" t="e">
        <f>AVERAGE(J37:M37)</f>
        <v>#DIV/0!</v>
      </c>
      <c r="P37" s="397"/>
      <c r="Q37" s="398"/>
      <c r="R37" s="398"/>
      <c r="S37" s="398"/>
      <c r="T37" s="433">
        <f>SUM(P37:S37)</f>
        <v>0</v>
      </c>
      <c r="U37" s="434" t="e">
        <f>AVERAGE(P37:S37)</f>
        <v>#DIV/0!</v>
      </c>
      <c r="V37" s="400"/>
      <c r="W37" s="401"/>
      <c r="X37" s="401"/>
      <c r="Y37" s="401"/>
      <c r="Z37" s="435">
        <f>SUM(V37:Y37)</f>
        <v>0</v>
      </c>
      <c r="AA37" s="435" t="e">
        <f>AVERAGE(V37:Y37)</f>
        <v>#DIV/0!</v>
      </c>
      <c r="AB37" s="403"/>
      <c r="AC37" s="404"/>
      <c r="AD37" s="404"/>
      <c r="AE37" s="404"/>
      <c r="AF37" s="436">
        <f>SUM(AB37:AE37)</f>
        <v>0</v>
      </c>
      <c r="AG37" s="436" t="e">
        <f>AVERAGE(AB37:AE37)</f>
        <v>#DIV/0!</v>
      </c>
      <c r="AH37" s="406"/>
      <c r="AI37" s="407"/>
      <c r="AJ37" s="407"/>
      <c r="AK37" s="407"/>
      <c r="AL37" s="437">
        <f>SUM(AH37:AK37)</f>
        <v>0</v>
      </c>
      <c r="AM37" s="437" t="e">
        <f>AVERAGE(AH37:AK37)</f>
        <v>#DIV/0!</v>
      </c>
      <c r="AN37" s="409"/>
      <c r="AO37" s="410"/>
      <c r="AP37" s="410"/>
      <c r="AQ37" s="410"/>
      <c r="AR37" s="438">
        <f>SUM(AN37:AQ37)</f>
        <v>0</v>
      </c>
      <c r="AS37" s="438" t="e">
        <f>AVERAGE(AN37:AQ37)</f>
        <v>#DIV/0!</v>
      </c>
      <c r="AT37" s="412"/>
      <c r="AU37" s="413"/>
      <c r="AV37" s="413"/>
      <c r="AW37" s="413"/>
      <c r="AX37" s="439">
        <f>SUM(AT37:AW37)</f>
        <v>0</v>
      </c>
      <c r="AY37" s="439" t="e">
        <f>AVERAGE(AT37:AW37)</f>
        <v>#DIV/0!</v>
      </c>
      <c r="AZ37" s="420">
        <f>AR37+AL37+AF37+Z37+T37+N37+H37</f>
        <v>16</v>
      </c>
      <c r="BA37" s="421">
        <f>AVERAGE(D37:G37,J37:M37,P37:S37,V37:Y37,AB37:AE37,AH37:AK37,AN37:AQ37)</f>
        <v>16</v>
      </c>
    </row>
    <row r="38" spans="1:53" ht="28.5" customHeight="1" thickBot="1" x14ac:dyDescent="0.3">
      <c r="A38" s="122">
        <v>34</v>
      </c>
      <c r="B38" s="269" t="s">
        <v>160</v>
      </c>
      <c r="C38" s="417">
        <f>AZ38</f>
        <v>0</v>
      </c>
      <c r="D38" s="391"/>
      <c r="E38" s="392"/>
      <c r="F38" s="392"/>
      <c r="G38" s="392"/>
      <c r="H38" s="431">
        <f>SUM(D38:G38)</f>
        <v>0</v>
      </c>
      <c r="I38" s="431" t="e">
        <f>AVERAGE(D38:G38)</f>
        <v>#DIV/0!</v>
      </c>
      <c r="J38" s="394"/>
      <c r="K38" s="395"/>
      <c r="L38" s="395"/>
      <c r="M38" s="395"/>
      <c r="N38" s="432">
        <f>SUM(J38:M38)</f>
        <v>0</v>
      </c>
      <c r="O38" s="432" t="e">
        <f>AVERAGE(J38:M38)</f>
        <v>#DIV/0!</v>
      </c>
      <c r="P38" s="397"/>
      <c r="Q38" s="398"/>
      <c r="R38" s="398"/>
      <c r="S38" s="398"/>
      <c r="T38" s="433">
        <f>SUM(P38:S38)</f>
        <v>0</v>
      </c>
      <c r="U38" s="434" t="e">
        <f>AVERAGE(P38:S38)</f>
        <v>#DIV/0!</v>
      </c>
      <c r="V38" s="400"/>
      <c r="W38" s="401"/>
      <c r="X38" s="401"/>
      <c r="Y38" s="401"/>
      <c r="Z38" s="435">
        <f>SUM(V38:Y38)</f>
        <v>0</v>
      </c>
      <c r="AA38" s="435" t="e">
        <f>AVERAGE(V38:Y38)</f>
        <v>#DIV/0!</v>
      </c>
      <c r="AB38" s="403"/>
      <c r="AC38" s="404"/>
      <c r="AD38" s="404"/>
      <c r="AE38" s="404"/>
      <c r="AF38" s="436">
        <f>SUM(AB38:AE38)</f>
        <v>0</v>
      </c>
      <c r="AG38" s="436" t="e">
        <f>AVERAGE(AB38:AE38)</f>
        <v>#DIV/0!</v>
      </c>
      <c r="AH38" s="406"/>
      <c r="AI38" s="407"/>
      <c r="AJ38" s="407"/>
      <c r="AK38" s="407"/>
      <c r="AL38" s="437">
        <f>SUM(AH38:AK38)</f>
        <v>0</v>
      </c>
      <c r="AM38" s="437" t="e">
        <f>AVERAGE(AH38:AK38)</f>
        <v>#DIV/0!</v>
      </c>
      <c r="AN38" s="409"/>
      <c r="AO38" s="410"/>
      <c r="AP38" s="410"/>
      <c r="AQ38" s="410"/>
      <c r="AR38" s="438">
        <f>SUM(AN38:AQ38)</f>
        <v>0</v>
      </c>
      <c r="AS38" s="438" t="e">
        <f>AVERAGE(AN38:AQ38)</f>
        <v>#DIV/0!</v>
      </c>
      <c r="AT38" s="412"/>
      <c r="AU38" s="413"/>
      <c r="AV38" s="413"/>
      <c r="AW38" s="413"/>
      <c r="AX38" s="439">
        <f t="shared" ref="AX38:AX39" si="0">SUM(AT38:AW38)</f>
        <v>0</v>
      </c>
      <c r="AY38" s="439" t="e">
        <f t="shared" ref="AY38:AY39" si="1">AVERAGE(AT38:AW38)</f>
        <v>#DIV/0!</v>
      </c>
      <c r="AZ38" s="420">
        <f t="shared" ref="AZ38:AZ39" si="2">AR38+AL38+AF38+Z38+T38+N38+H38</f>
        <v>0</v>
      </c>
      <c r="BA38" s="421" t="e">
        <f t="shared" ref="BA38:BA39" si="3">AVERAGE(D38:G38,J38:M38,P38:S38,V38:Y38,AB38:AE38,AH38:AK38,AN38:AQ38)</f>
        <v>#DIV/0!</v>
      </c>
    </row>
    <row r="39" spans="1:53" ht="28.5" customHeight="1" thickBot="1" x14ac:dyDescent="0.3">
      <c r="A39" s="122">
        <v>35</v>
      </c>
      <c r="B39" s="269" t="s">
        <v>166</v>
      </c>
      <c r="C39" s="171">
        <f>AZ39</f>
        <v>0</v>
      </c>
      <c r="D39" s="391"/>
      <c r="E39" s="392"/>
      <c r="F39" s="392"/>
      <c r="G39" s="392"/>
      <c r="H39" s="393">
        <f>SUM(D39:G39)</f>
        <v>0</v>
      </c>
      <c r="I39" s="393" t="e">
        <f>AVERAGE(D39:G39)</f>
        <v>#DIV/0!</v>
      </c>
      <c r="J39" s="394"/>
      <c r="K39" s="395"/>
      <c r="L39" s="395"/>
      <c r="M39" s="395"/>
      <c r="N39" s="396">
        <f>SUM(J39:M39)</f>
        <v>0</v>
      </c>
      <c r="O39" s="396" t="e">
        <f>AVERAGE(J39:M39)</f>
        <v>#DIV/0!</v>
      </c>
      <c r="P39" s="414"/>
      <c r="Q39" s="415"/>
      <c r="R39" s="415"/>
      <c r="S39" s="415"/>
      <c r="T39" s="399">
        <f>SUM(P39:S39)</f>
        <v>0</v>
      </c>
      <c r="U39" s="399" t="e">
        <f>AVERAGE(P39:S39)</f>
        <v>#DIV/0!</v>
      </c>
      <c r="V39" s="400"/>
      <c r="W39" s="401"/>
      <c r="X39" s="401"/>
      <c r="Y39" s="401"/>
      <c r="Z39" s="402">
        <f>SUM(V39:Y39)</f>
        <v>0</v>
      </c>
      <c r="AA39" s="402" t="e">
        <f>AVERAGE(V39:Y39)</f>
        <v>#DIV/0!</v>
      </c>
      <c r="AB39" s="403"/>
      <c r="AC39" s="404"/>
      <c r="AD39" s="404"/>
      <c r="AE39" s="404"/>
      <c r="AF39" s="405">
        <f>SUM(AB39:AE39)</f>
        <v>0</v>
      </c>
      <c r="AG39" s="405" t="e">
        <f>AVERAGE(AB39:AE39)</f>
        <v>#DIV/0!</v>
      </c>
      <c r="AH39" s="406"/>
      <c r="AI39" s="407"/>
      <c r="AJ39" s="407"/>
      <c r="AK39" s="407"/>
      <c r="AL39" s="408">
        <f>SUM(AH39:AK39)</f>
        <v>0</v>
      </c>
      <c r="AM39" s="408" t="e">
        <f>AVERAGE(AH39:AK39)</f>
        <v>#DIV/0!</v>
      </c>
      <c r="AN39" s="409"/>
      <c r="AO39" s="410"/>
      <c r="AP39" s="410"/>
      <c r="AQ39" s="410"/>
      <c r="AR39" s="411">
        <f>SUM(AN39:AQ39)</f>
        <v>0</v>
      </c>
      <c r="AS39" s="411" t="e">
        <f>AVERAGE(AN39:AQ39)</f>
        <v>#DIV/0!</v>
      </c>
      <c r="AT39" s="412"/>
      <c r="AU39" s="413"/>
      <c r="AV39" s="413"/>
      <c r="AW39" s="413"/>
      <c r="AX39" s="439">
        <f t="shared" si="0"/>
        <v>0</v>
      </c>
      <c r="AY39" s="439" t="e">
        <f t="shared" si="1"/>
        <v>#DIV/0!</v>
      </c>
      <c r="AZ39" s="420">
        <f t="shared" si="2"/>
        <v>0</v>
      </c>
      <c r="BA39" s="421" t="e">
        <f t="shared" si="3"/>
        <v>#DIV/0!</v>
      </c>
    </row>
  </sheetData>
  <autoFilter ref="B4:BA4" xr:uid="{5C92E269-52F0-425F-90D6-A4BE109DFBCD}">
    <sortState xmlns:xlrd2="http://schemas.microsoft.com/office/spreadsheetml/2017/richdata2" ref="B5:BA38">
      <sortCondition descending="1" ref="C4"/>
    </sortState>
  </autoFilter>
  <mergeCells count="17">
    <mergeCell ref="AH3:AJ3"/>
    <mergeCell ref="P3:R3"/>
    <mergeCell ref="AT3:AV3"/>
    <mergeCell ref="AW3:AX3"/>
    <mergeCell ref="J1:L1"/>
    <mergeCell ref="D3:F3"/>
    <mergeCell ref="G3:H3"/>
    <mergeCell ref="J3:L3"/>
    <mergeCell ref="M3:N3"/>
    <mergeCell ref="AK3:AL3"/>
    <mergeCell ref="AN3:AP3"/>
    <mergeCell ref="AQ3:AR3"/>
    <mergeCell ref="S3:T3"/>
    <mergeCell ref="V3:X3"/>
    <mergeCell ref="Y3:Z3"/>
    <mergeCell ref="AB3:AD3"/>
    <mergeCell ref="AE3:AF3"/>
  </mergeCells>
  <conditionalFormatting sqref="D39:AW39">
    <cfRule type="cellIs" dxfId="9" priority="2" operator="equal">
      <formula>0</formula>
    </cfRule>
  </conditionalFormatting>
  <conditionalFormatting sqref="D5:BA37 D38:AW38 AX38:BA39">
    <cfRule type="cellIs" dxfId="8" priority="1" operator="equal">
      <formula>0</formula>
    </cfRule>
  </conditionalFormatting>
  <pageMargins left="0.1" right="0.1" top="0.25" bottom="0.25" header="0.3" footer="0.3"/>
  <pageSetup scale="53" fitToWidth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1EC52A2-2504-42D9-8A8D-5180663F8EE8}">
          <x14:formula1>
            <xm:f>'DoNotEdit DropDowns'!$A$2:$A$34</xm:f>
          </x14:formula1>
          <xm:sqref>F1</xm:sqref>
        </x14:dataValidation>
        <x14:dataValidation type="list" showInputMessage="1" showErrorMessage="1" xr:uid="{5D2CA2F4-D3E5-4986-929B-95B635F58DAF}">
          <x14:formula1>
            <xm:f>'DoNotEdit DropDowns'!$B$2:$B$7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011E0-8DC0-43CA-9926-AB39DDEACA07}">
  <sheetPr>
    <tabColor rgb="FF99FF99"/>
    <pageSetUpPr fitToPage="1"/>
  </sheetPr>
  <dimension ref="A1:BC76"/>
  <sheetViews>
    <sheetView view="pageLayout" zoomScaleNormal="60" workbookViewId="0">
      <selection activeCell="D33" sqref="D33"/>
    </sheetView>
  </sheetViews>
  <sheetFormatPr defaultColWidth="8.85546875" defaultRowHeight="18.75" customHeight="1" x14ac:dyDescent="0.25"/>
  <cols>
    <col min="1" max="1" width="8.85546875" style="268"/>
    <col min="2" max="2" width="19" style="268" customWidth="1"/>
    <col min="3" max="12" width="8.85546875" style="268"/>
    <col min="13" max="14" width="8.85546875" style="268" customWidth="1"/>
    <col min="15" max="16" width="8.85546875" style="268"/>
    <col min="17" max="18" width="8.85546875" style="268" customWidth="1"/>
    <col min="19" max="22" width="8.85546875" style="268"/>
    <col min="23" max="35" width="8.85546875" style="268" customWidth="1"/>
    <col min="36" max="16384" width="8.85546875" style="268"/>
  </cols>
  <sheetData>
    <row r="1" spans="1:36" ht="18.75" customHeight="1" thickBot="1" x14ac:dyDescent="0.3">
      <c r="A1" s="447" t="s">
        <v>168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G1" s="460"/>
      <c r="AH1" s="460"/>
      <c r="AI1" s="440"/>
      <c r="AJ1" s="440"/>
    </row>
    <row r="2" spans="1:36" ht="18.75" customHeight="1" x14ac:dyDescent="0.25">
      <c r="A2" s="446" t="s">
        <v>167</v>
      </c>
      <c r="B2" s="456" t="s">
        <v>90</v>
      </c>
      <c r="C2" s="448" t="s">
        <v>63</v>
      </c>
      <c r="D2" s="449"/>
      <c r="E2" s="449"/>
      <c r="F2" s="450"/>
      <c r="G2" s="451" t="s">
        <v>64</v>
      </c>
      <c r="H2" s="452"/>
      <c r="I2" s="452"/>
      <c r="J2" s="453"/>
      <c r="K2" s="448" t="s">
        <v>65</v>
      </c>
      <c r="L2" s="449"/>
      <c r="M2" s="449"/>
      <c r="N2" s="450"/>
      <c r="O2" s="448" t="s">
        <v>66</v>
      </c>
      <c r="P2" s="449"/>
      <c r="Q2" s="449"/>
      <c r="R2" s="450"/>
    </row>
    <row r="3" spans="1:36" ht="18.75" customHeight="1" thickBot="1" x14ac:dyDescent="0.3">
      <c r="A3" s="454"/>
      <c r="B3" s="457"/>
      <c r="C3" s="441" t="s">
        <v>70</v>
      </c>
      <c r="D3" s="442" t="s">
        <v>71</v>
      </c>
      <c r="E3" s="442" t="s">
        <v>72</v>
      </c>
      <c r="F3" s="442" t="s">
        <v>73</v>
      </c>
      <c r="G3" s="443" t="s">
        <v>70</v>
      </c>
      <c r="H3" s="444" t="s">
        <v>71</v>
      </c>
      <c r="I3" s="444" t="s">
        <v>72</v>
      </c>
      <c r="J3" s="444" t="s">
        <v>73</v>
      </c>
      <c r="K3" s="441" t="s">
        <v>70</v>
      </c>
      <c r="L3" s="442" t="s">
        <v>71</v>
      </c>
      <c r="M3" s="442" t="s">
        <v>72</v>
      </c>
      <c r="N3" s="442" t="s">
        <v>73</v>
      </c>
      <c r="O3" s="441" t="s">
        <v>70</v>
      </c>
      <c r="P3" s="442" t="s">
        <v>71</v>
      </c>
      <c r="Q3" s="442" t="s">
        <v>72</v>
      </c>
      <c r="R3" s="458" t="s">
        <v>73</v>
      </c>
    </row>
    <row r="4" spans="1:36" ht="18.75" customHeight="1" thickTop="1" thickBot="1" x14ac:dyDescent="0.3">
      <c r="A4" s="455">
        <v>1</v>
      </c>
      <c r="B4" s="271" t="s">
        <v>150</v>
      </c>
      <c r="C4" s="461">
        <v>52</v>
      </c>
      <c r="D4" s="462">
        <v>50</v>
      </c>
      <c r="E4" s="462">
        <v>56</v>
      </c>
      <c r="F4" s="462">
        <v>42</v>
      </c>
      <c r="G4" s="461">
        <v>46</v>
      </c>
      <c r="H4" s="462">
        <v>46</v>
      </c>
      <c r="I4" s="462">
        <v>44</v>
      </c>
      <c r="J4" s="462">
        <v>54</v>
      </c>
      <c r="K4" s="461">
        <v>48</v>
      </c>
      <c r="L4" s="462">
        <v>60</v>
      </c>
      <c r="M4" s="462">
        <v>58</v>
      </c>
      <c r="N4" s="462">
        <v>58</v>
      </c>
      <c r="O4" s="461">
        <v>58</v>
      </c>
      <c r="P4" s="462">
        <v>54</v>
      </c>
      <c r="Q4" s="462">
        <v>44</v>
      </c>
      <c r="R4" s="463">
        <v>48</v>
      </c>
    </row>
    <row r="5" spans="1:36" ht="18.75" customHeight="1" thickBot="1" x14ac:dyDescent="0.3">
      <c r="A5" s="455">
        <v>2</v>
      </c>
      <c r="B5" s="269" t="s">
        <v>143</v>
      </c>
      <c r="C5" s="464">
        <v>56</v>
      </c>
      <c r="D5" s="465">
        <v>50</v>
      </c>
      <c r="E5" s="465">
        <v>54</v>
      </c>
      <c r="F5" s="465">
        <v>58</v>
      </c>
      <c r="G5" s="464">
        <v>54</v>
      </c>
      <c r="H5" s="465">
        <v>53</v>
      </c>
      <c r="I5" s="465">
        <v>56</v>
      </c>
      <c r="J5" s="465"/>
      <c r="K5" s="464">
        <v>56</v>
      </c>
      <c r="L5" s="465">
        <v>50</v>
      </c>
      <c r="M5" s="465">
        <v>48</v>
      </c>
      <c r="N5" s="465">
        <v>52</v>
      </c>
      <c r="O5" s="464">
        <v>50</v>
      </c>
      <c r="P5" s="465">
        <v>58</v>
      </c>
      <c r="Q5" s="465">
        <v>42</v>
      </c>
      <c r="R5" s="466">
        <v>48</v>
      </c>
    </row>
    <row r="6" spans="1:36" ht="18.75" customHeight="1" thickBot="1" x14ac:dyDescent="0.3">
      <c r="A6" s="455">
        <v>3</v>
      </c>
      <c r="B6" s="269" t="s">
        <v>155</v>
      </c>
      <c r="C6" s="464">
        <v>40</v>
      </c>
      <c r="D6" s="465">
        <v>42</v>
      </c>
      <c r="E6" s="465">
        <v>38</v>
      </c>
      <c r="F6" s="465">
        <v>50</v>
      </c>
      <c r="G6" s="464">
        <v>50</v>
      </c>
      <c r="H6" s="465">
        <v>38</v>
      </c>
      <c r="I6" s="465">
        <v>40</v>
      </c>
      <c r="J6" s="465">
        <v>58</v>
      </c>
      <c r="K6" s="464">
        <v>42</v>
      </c>
      <c r="L6" s="465">
        <v>60</v>
      </c>
      <c r="M6" s="465">
        <v>56</v>
      </c>
      <c r="N6" s="465">
        <v>56</v>
      </c>
      <c r="O6" s="464">
        <v>51</v>
      </c>
      <c r="P6" s="465">
        <v>50</v>
      </c>
      <c r="Q6" s="465">
        <v>39</v>
      </c>
      <c r="R6" s="466">
        <v>58</v>
      </c>
    </row>
    <row r="7" spans="1:36" ht="18.75" customHeight="1" thickBot="1" x14ac:dyDescent="0.3">
      <c r="A7" s="455">
        <v>4</v>
      </c>
      <c r="B7" s="269" t="s">
        <v>144</v>
      </c>
      <c r="C7" s="464">
        <v>51</v>
      </c>
      <c r="D7" s="465">
        <v>38</v>
      </c>
      <c r="E7" s="465">
        <v>32</v>
      </c>
      <c r="F7" s="465">
        <v>46</v>
      </c>
      <c r="G7" s="464">
        <v>42</v>
      </c>
      <c r="H7" s="465">
        <v>40</v>
      </c>
      <c r="I7" s="465">
        <v>50</v>
      </c>
      <c r="J7" s="465">
        <v>42</v>
      </c>
      <c r="K7" s="464">
        <v>45</v>
      </c>
      <c r="L7" s="465">
        <v>40</v>
      </c>
      <c r="M7" s="465">
        <v>41</v>
      </c>
      <c r="N7" s="465">
        <v>33</v>
      </c>
      <c r="O7" s="464">
        <v>46</v>
      </c>
      <c r="P7" s="465">
        <v>46</v>
      </c>
      <c r="Q7" s="465">
        <v>45</v>
      </c>
      <c r="R7" s="466">
        <v>52</v>
      </c>
    </row>
    <row r="8" spans="1:36" ht="18.75" customHeight="1" thickBot="1" x14ac:dyDescent="0.3">
      <c r="A8" s="455">
        <v>5</v>
      </c>
      <c r="B8" s="269" t="s">
        <v>153</v>
      </c>
      <c r="C8" s="464">
        <v>22</v>
      </c>
      <c r="D8" s="465">
        <v>36</v>
      </c>
      <c r="E8" s="465">
        <v>43</v>
      </c>
      <c r="F8" s="465">
        <v>31</v>
      </c>
      <c r="G8" s="464">
        <v>43</v>
      </c>
      <c r="H8" s="465">
        <v>40</v>
      </c>
      <c r="I8" s="465">
        <v>46</v>
      </c>
      <c r="J8" s="465">
        <v>48</v>
      </c>
      <c r="K8" s="464">
        <v>32</v>
      </c>
      <c r="L8" s="465">
        <v>34</v>
      </c>
      <c r="M8" s="465">
        <v>44</v>
      </c>
      <c r="N8" s="465">
        <v>43</v>
      </c>
      <c r="O8" s="464">
        <v>44</v>
      </c>
      <c r="P8" s="465">
        <v>84</v>
      </c>
      <c r="Q8" s="465">
        <v>44</v>
      </c>
      <c r="R8" s="466">
        <v>34</v>
      </c>
    </row>
    <row r="9" spans="1:36" ht="18.75" customHeight="1" thickBot="1" x14ac:dyDescent="0.3">
      <c r="A9" s="455">
        <v>6</v>
      </c>
      <c r="B9" s="269" t="s">
        <v>161</v>
      </c>
      <c r="C9" s="464">
        <v>43</v>
      </c>
      <c r="D9" s="465">
        <v>48</v>
      </c>
      <c r="E9" s="465">
        <v>48</v>
      </c>
      <c r="F9" s="465">
        <v>49</v>
      </c>
      <c r="G9" s="464">
        <v>34</v>
      </c>
      <c r="H9" s="465">
        <v>50</v>
      </c>
      <c r="I9" s="465">
        <v>44</v>
      </c>
      <c r="J9" s="465">
        <v>41</v>
      </c>
      <c r="K9" s="464">
        <v>28</v>
      </c>
      <c r="L9" s="465">
        <v>38</v>
      </c>
      <c r="M9" s="465">
        <v>39</v>
      </c>
      <c r="N9" s="465">
        <v>41</v>
      </c>
      <c r="O9" s="464">
        <v>42</v>
      </c>
      <c r="P9" s="465">
        <v>44</v>
      </c>
      <c r="Q9" s="465">
        <v>41</v>
      </c>
      <c r="R9" s="466">
        <v>34</v>
      </c>
    </row>
    <row r="10" spans="1:36" ht="18.75" customHeight="1" thickBot="1" x14ac:dyDescent="0.3">
      <c r="A10" s="455">
        <v>7</v>
      </c>
      <c r="B10" s="269" t="s">
        <v>164</v>
      </c>
      <c r="C10" s="464">
        <v>52</v>
      </c>
      <c r="D10" s="465">
        <v>38</v>
      </c>
      <c r="E10" s="465">
        <v>49</v>
      </c>
      <c r="F10" s="465">
        <v>46</v>
      </c>
      <c r="G10" s="464">
        <v>42</v>
      </c>
      <c r="H10" s="465">
        <v>35</v>
      </c>
      <c r="I10" s="465">
        <v>49</v>
      </c>
      <c r="J10" s="465">
        <v>44</v>
      </c>
      <c r="K10" s="464">
        <v>30</v>
      </c>
      <c r="L10" s="465">
        <v>42</v>
      </c>
      <c r="M10" s="465">
        <v>38</v>
      </c>
      <c r="N10" s="465">
        <v>52</v>
      </c>
      <c r="O10" s="464">
        <v>44</v>
      </c>
      <c r="P10" s="465">
        <v>49</v>
      </c>
      <c r="Q10" s="465">
        <v>50</v>
      </c>
      <c r="R10" s="466">
        <v>48</v>
      </c>
    </row>
    <row r="11" spans="1:36" ht="18.75" customHeight="1" thickBot="1" x14ac:dyDescent="0.3">
      <c r="A11" s="455">
        <v>8</v>
      </c>
      <c r="B11" s="269" t="s">
        <v>139</v>
      </c>
      <c r="C11" s="464">
        <v>45</v>
      </c>
      <c r="D11" s="465">
        <v>45</v>
      </c>
      <c r="E11" s="465">
        <v>45</v>
      </c>
      <c r="F11" s="465">
        <v>48</v>
      </c>
      <c r="G11" s="464">
        <v>46</v>
      </c>
      <c r="H11" s="465">
        <v>36</v>
      </c>
      <c r="I11" s="465">
        <v>44</v>
      </c>
      <c r="J11" s="465">
        <v>34</v>
      </c>
      <c r="K11" s="464">
        <v>44</v>
      </c>
      <c r="L11" s="465">
        <v>32</v>
      </c>
      <c r="M11" s="465">
        <v>36</v>
      </c>
      <c r="N11" s="465">
        <v>40</v>
      </c>
      <c r="O11" s="464">
        <v>42</v>
      </c>
      <c r="P11" s="465">
        <v>38</v>
      </c>
      <c r="Q11" s="465">
        <v>28</v>
      </c>
      <c r="R11" s="466">
        <v>50</v>
      </c>
    </row>
    <row r="12" spans="1:36" ht="18.75" customHeight="1" thickBot="1" x14ac:dyDescent="0.3">
      <c r="A12" s="455">
        <v>9</v>
      </c>
      <c r="B12" s="269" t="s">
        <v>152</v>
      </c>
      <c r="C12" s="464">
        <v>44</v>
      </c>
      <c r="D12" s="465">
        <v>44</v>
      </c>
      <c r="E12" s="465">
        <v>44</v>
      </c>
      <c r="F12" s="465">
        <v>7</v>
      </c>
      <c r="G12" s="464">
        <v>54</v>
      </c>
      <c r="H12" s="465">
        <v>42</v>
      </c>
      <c r="I12" s="465">
        <v>38</v>
      </c>
      <c r="J12" s="465">
        <v>49</v>
      </c>
      <c r="K12" s="464">
        <v>44</v>
      </c>
      <c r="L12" s="465">
        <v>50</v>
      </c>
      <c r="M12" s="465">
        <v>52</v>
      </c>
      <c r="N12" s="465">
        <v>46</v>
      </c>
      <c r="O12" s="464">
        <v>28</v>
      </c>
      <c r="P12" s="465">
        <v>50</v>
      </c>
      <c r="Q12" s="465">
        <v>22</v>
      </c>
      <c r="R12" s="466">
        <v>54</v>
      </c>
    </row>
    <row r="13" spans="1:36" ht="18.75" customHeight="1" thickBot="1" x14ac:dyDescent="0.3">
      <c r="A13" s="455">
        <v>10</v>
      </c>
      <c r="B13" s="269" t="s">
        <v>151</v>
      </c>
      <c r="C13" s="464">
        <v>53</v>
      </c>
      <c r="D13" s="465">
        <v>38</v>
      </c>
      <c r="E13" s="465">
        <v>40</v>
      </c>
      <c r="F13" s="465">
        <v>43</v>
      </c>
      <c r="G13" s="464">
        <v>41</v>
      </c>
      <c r="H13" s="465">
        <v>39</v>
      </c>
      <c r="I13" s="465">
        <v>42</v>
      </c>
      <c r="J13" s="465">
        <v>43</v>
      </c>
      <c r="K13" s="464">
        <v>41</v>
      </c>
      <c r="L13" s="465">
        <v>48</v>
      </c>
      <c r="M13" s="465">
        <v>38</v>
      </c>
      <c r="N13" s="465">
        <v>49</v>
      </c>
      <c r="O13" s="464">
        <v>47</v>
      </c>
      <c r="P13" s="465">
        <v>43</v>
      </c>
      <c r="Q13" s="465">
        <v>50</v>
      </c>
      <c r="R13" s="466">
        <v>44</v>
      </c>
    </row>
    <row r="14" spans="1:36" ht="18.75" customHeight="1" thickBot="1" x14ac:dyDescent="0.3">
      <c r="A14" s="455">
        <v>11</v>
      </c>
      <c r="B14" s="269" t="s">
        <v>148</v>
      </c>
      <c r="C14" s="464">
        <v>52</v>
      </c>
      <c r="D14" s="465">
        <v>56</v>
      </c>
      <c r="E14" s="465">
        <v>62</v>
      </c>
      <c r="F14" s="465">
        <v>46</v>
      </c>
      <c r="G14" s="464">
        <v>58</v>
      </c>
      <c r="H14" s="465">
        <v>48</v>
      </c>
      <c r="I14" s="465">
        <v>64</v>
      </c>
      <c r="J14" s="465">
        <v>56</v>
      </c>
      <c r="K14" s="464">
        <v>62</v>
      </c>
      <c r="L14" s="465">
        <v>56</v>
      </c>
      <c r="M14" s="465">
        <v>64</v>
      </c>
      <c r="N14" s="465">
        <v>46</v>
      </c>
      <c r="O14" s="464">
        <v>62</v>
      </c>
      <c r="P14" s="465">
        <v>54</v>
      </c>
      <c r="Q14" s="465">
        <v>56</v>
      </c>
      <c r="R14" s="466">
        <v>54</v>
      </c>
    </row>
    <row r="15" spans="1:36" ht="18.75" customHeight="1" thickBot="1" x14ac:dyDescent="0.3">
      <c r="A15" s="455">
        <v>12</v>
      </c>
      <c r="B15" s="269" t="s">
        <v>135</v>
      </c>
      <c r="C15" s="464">
        <v>44</v>
      </c>
      <c r="D15" s="465">
        <v>38</v>
      </c>
      <c r="E15" s="465">
        <v>46</v>
      </c>
      <c r="F15" s="466"/>
      <c r="G15" s="464">
        <v>42</v>
      </c>
      <c r="H15" s="465">
        <v>36</v>
      </c>
      <c r="I15" s="465">
        <v>26</v>
      </c>
      <c r="J15" s="465">
        <v>42</v>
      </c>
      <c r="K15" s="464">
        <v>46</v>
      </c>
      <c r="L15" s="465">
        <v>41</v>
      </c>
      <c r="M15" s="465">
        <v>52</v>
      </c>
      <c r="N15" s="465">
        <v>44</v>
      </c>
      <c r="O15" s="464">
        <v>39</v>
      </c>
      <c r="P15" s="465">
        <v>46</v>
      </c>
      <c r="Q15" s="465">
        <v>49</v>
      </c>
      <c r="R15" s="466">
        <v>39</v>
      </c>
    </row>
    <row r="16" spans="1:36" ht="18.75" customHeight="1" thickBot="1" x14ac:dyDescent="0.3">
      <c r="A16" s="455">
        <v>13</v>
      </c>
      <c r="B16" s="269" t="s">
        <v>162</v>
      </c>
      <c r="C16" s="464">
        <v>33</v>
      </c>
      <c r="D16" s="465">
        <v>33</v>
      </c>
      <c r="E16" s="465">
        <v>36</v>
      </c>
      <c r="F16" s="465">
        <v>34</v>
      </c>
      <c r="G16" s="464">
        <v>29</v>
      </c>
      <c r="H16" s="465">
        <v>32</v>
      </c>
      <c r="I16" s="465">
        <v>41</v>
      </c>
      <c r="J16" s="465">
        <v>26</v>
      </c>
      <c r="K16" s="464">
        <v>39</v>
      </c>
      <c r="L16" s="465">
        <v>36</v>
      </c>
      <c r="M16" s="465">
        <v>43</v>
      </c>
      <c r="N16" s="465">
        <v>40</v>
      </c>
      <c r="O16" s="464">
        <v>37</v>
      </c>
      <c r="P16" s="465">
        <v>45</v>
      </c>
      <c r="Q16" s="465">
        <v>35</v>
      </c>
      <c r="R16" s="466">
        <v>27</v>
      </c>
    </row>
    <row r="17" spans="1:18" ht="18.75" customHeight="1" thickBot="1" x14ac:dyDescent="0.3">
      <c r="A17" s="455">
        <v>14</v>
      </c>
      <c r="B17" s="269" t="s">
        <v>154</v>
      </c>
      <c r="C17" s="464">
        <v>29</v>
      </c>
      <c r="D17" s="465">
        <v>38</v>
      </c>
      <c r="E17" s="465">
        <v>29</v>
      </c>
      <c r="F17" s="465">
        <v>39</v>
      </c>
      <c r="G17" s="464">
        <v>43</v>
      </c>
      <c r="H17" s="465">
        <v>40</v>
      </c>
      <c r="I17" s="465">
        <v>35</v>
      </c>
      <c r="J17" s="465">
        <v>45</v>
      </c>
      <c r="K17" s="464">
        <v>40</v>
      </c>
      <c r="L17" s="465">
        <v>47</v>
      </c>
      <c r="M17" s="465">
        <v>45</v>
      </c>
      <c r="N17" s="465">
        <v>52</v>
      </c>
      <c r="O17" s="464">
        <v>47</v>
      </c>
      <c r="P17" s="465">
        <v>44</v>
      </c>
      <c r="Q17" s="465">
        <v>40</v>
      </c>
      <c r="R17" s="466">
        <v>50</v>
      </c>
    </row>
    <row r="18" spans="1:18" ht="18.75" customHeight="1" thickBot="1" x14ac:dyDescent="0.3">
      <c r="A18" s="455">
        <v>15</v>
      </c>
      <c r="B18" s="269" t="s">
        <v>147</v>
      </c>
      <c r="C18" s="464">
        <v>30</v>
      </c>
      <c r="D18" s="465">
        <v>42</v>
      </c>
      <c r="E18" s="465">
        <v>42</v>
      </c>
      <c r="F18" s="465">
        <v>44</v>
      </c>
      <c r="G18" s="464">
        <v>44</v>
      </c>
      <c r="H18" s="465">
        <v>46</v>
      </c>
      <c r="I18" s="465">
        <v>44</v>
      </c>
      <c r="J18" s="465">
        <v>42</v>
      </c>
      <c r="K18" s="464">
        <v>42</v>
      </c>
      <c r="L18" s="465">
        <v>48</v>
      </c>
      <c r="M18" s="465">
        <v>52</v>
      </c>
      <c r="N18" s="465">
        <v>42</v>
      </c>
      <c r="O18" s="464">
        <v>44</v>
      </c>
      <c r="P18" s="465">
        <v>54</v>
      </c>
      <c r="Q18" s="465">
        <v>42</v>
      </c>
      <c r="R18" s="466">
        <v>52</v>
      </c>
    </row>
    <row r="19" spans="1:18" ht="18.75" customHeight="1" thickBot="1" x14ac:dyDescent="0.3">
      <c r="A19" s="455">
        <v>16</v>
      </c>
      <c r="B19" s="269" t="s">
        <v>157</v>
      </c>
      <c r="C19" s="464">
        <v>20</v>
      </c>
      <c r="D19" s="465">
        <v>39</v>
      </c>
      <c r="E19" s="465">
        <v>36</v>
      </c>
      <c r="F19" s="465">
        <v>48</v>
      </c>
      <c r="G19" s="464">
        <v>27</v>
      </c>
      <c r="H19" s="465">
        <v>42</v>
      </c>
      <c r="I19" s="465">
        <v>29</v>
      </c>
      <c r="J19" s="465">
        <v>52</v>
      </c>
      <c r="K19" s="464">
        <v>33</v>
      </c>
      <c r="L19" s="465">
        <v>46</v>
      </c>
      <c r="M19" s="465">
        <v>45</v>
      </c>
      <c r="N19" s="465">
        <v>47</v>
      </c>
      <c r="O19" s="464">
        <v>50</v>
      </c>
      <c r="P19" s="465">
        <v>24</v>
      </c>
      <c r="Q19" s="465">
        <v>44</v>
      </c>
      <c r="R19" s="466">
        <v>28</v>
      </c>
    </row>
    <row r="20" spans="1:18" ht="18.75" customHeight="1" thickBot="1" x14ac:dyDescent="0.3">
      <c r="A20" s="455">
        <v>17</v>
      </c>
      <c r="B20" s="269" t="s">
        <v>141</v>
      </c>
      <c r="C20" s="464">
        <v>37</v>
      </c>
      <c r="D20" s="465">
        <v>25</v>
      </c>
      <c r="E20" s="465">
        <v>24</v>
      </c>
      <c r="F20" s="465">
        <v>32</v>
      </c>
      <c r="G20" s="464">
        <v>34</v>
      </c>
      <c r="H20" s="465">
        <v>33</v>
      </c>
      <c r="I20" s="465">
        <v>37</v>
      </c>
      <c r="J20" s="465">
        <v>45</v>
      </c>
      <c r="K20" s="464">
        <v>33</v>
      </c>
      <c r="L20" s="465">
        <v>41</v>
      </c>
      <c r="M20" s="465">
        <v>35</v>
      </c>
      <c r="N20" s="465"/>
      <c r="O20" s="464">
        <v>41</v>
      </c>
      <c r="P20" s="465">
        <v>42</v>
      </c>
      <c r="Q20" s="465">
        <v>41</v>
      </c>
      <c r="R20" s="466">
        <v>35</v>
      </c>
    </row>
    <row r="21" spans="1:18" ht="18.75" customHeight="1" thickBot="1" x14ac:dyDescent="0.3">
      <c r="A21" s="455">
        <v>18</v>
      </c>
      <c r="B21" s="269" t="s">
        <v>138</v>
      </c>
      <c r="C21" s="464">
        <v>50</v>
      </c>
      <c r="D21" s="465">
        <v>43</v>
      </c>
      <c r="E21" s="465">
        <v>45</v>
      </c>
      <c r="F21" s="465">
        <v>41</v>
      </c>
      <c r="G21" s="464">
        <v>33</v>
      </c>
      <c r="H21" s="465">
        <v>35</v>
      </c>
      <c r="I21" s="465">
        <v>38</v>
      </c>
      <c r="J21" s="465">
        <v>24</v>
      </c>
      <c r="K21" s="464">
        <v>47</v>
      </c>
      <c r="L21" s="465">
        <v>36</v>
      </c>
      <c r="M21" s="465">
        <v>39</v>
      </c>
      <c r="N21" s="465">
        <v>32</v>
      </c>
      <c r="O21" s="464">
        <v>44</v>
      </c>
      <c r="P21" s="465">
        <v>39</v>
      </c>
      <c r="Q21" s="465">
        <v>39</v>
      </c>
      <c r="R21" s="466">
        <v>51</v>
      </c>
    </row>
    <row r="22" spans="1:18" ht="18.75" customHeight="1" thickBot="1" x14ac:dyDescent="0.3">
      <c r="A22" s="455">
        <v>19</v>
      </c>
      <c r="B22" s="269" t="s">
        <v>158</v>
      </c>
      <c r="C22" s="464">
        <v>17</v>
      </c>
      <c r="D22" s="465">
        <v>25</v>
      </c>
      <c r="E22" s="465">
        <v>40</v>
      </c>
      <c r="F22" s="465">
        <v>46</v>
      </c>
      <c r="G22" s="464">
        <v>39</v>
      </c>
      <c r="H22" s="465">
        <v>39</v>
      </c>
      <c r="I22" s="465">
        <v>23</v>
      </c>
      <c r="J22" s="465">
        <v>47</v>
      </c>
      <c r="K22" s="464">
        <v>41</v>
      </c>
      <c r="L22" s="465">
        <v>29</v>
      </c>
      <c r="M22" s="465">
        <v>37</v>
      </c>
      <c r="N22" s="465">
        <v>35</v>
      </c>
      <c r="O22" s="464">
        <v>33</v>
      </c>
      <c r="P22" s="465">
        <v>40</v>
      </c>
      <c r="Q22" s="465">
        <v>47</v>
      </c>
      <c r="R22" s="466">
        <v>40</v>
      </c>
    </row>
    <row r="23" spans="1:18" ht="18.75" customHeight="1" thickBot="1" x14ac:dyDescent="0.3">
      <c r="A23" s="455">
        <v>20</v>
      </c>
      <c r="B23" s="269" t="s">
        <v>163</v>
      </c>
      <c r="C23" s="464"/>
      <c r="D23" s="465"/>
      <c r="E23" s="465"/>
      <c r="F23" s="465"/>
      <c r="G23" s="464"/>
      <c r="H23" s="465"/>
      <c r="I23" s="465"/>
      <c r="J23" s="465"/>
      <c r="K23" s="464"/>
      <c r="L23" s="465"/>
      <c r="M23" s="465"/>
      <c r="N23" s="465"/>
      <c r="O23" s="464"/>
      <c r="P23" s="465"/>
      <c r="Q23" s="465"/>
      <c r="R23" s="466"/>
    </row>
    <row r="24" spans="1:18" ht="18.75" customHeight="1" thickBot="1" x14ac:dyDescent="0.3">
      <c r="A24" s="455">
        <v>21</v>
      </c>
      <c r="B24" s="269" t="s">
        <v>165</v>
      </c>
      <c r="C24" s="464">
        <v>46</v>
      </c>
      <c r="D24" s="465">
        <v>42</v>
      </c>
      <c r="E24" s="465">
        <v>39</v>
      </c>
      <c r="F24" s="465">
        <v>30</v>
      </c>
      <c r="G24" s="464">
        <v>26</v>
      </c>
      <c r="H24" s="465">
        <v>41</v>
      </c>
      <c r="I24" s="465">
        <v>36</v>
      </c>
      <c r="J24" s="465">
        <v>38</v>
      </c>
      <c r="K24" s="464">
        <v>33</v>
      </c>
      <c r="L24" s="465">
        <v>40</v>
      </c>
      <c r="M24" s="465">
        <v>42</v>
      </c>
      <c r="N24" s="465">
        <v>43</v>
      </c>
      <c r="O24" s="464"/>
      <c r="P24" s="465"/>
      <c r="Q24" s="465"/>
      <c r="R24" s="466"/>
    </row>
    <row r="25" spans="1:18" ht="18.75" customHeight="1" thickBot="1" x14ac:dyDescent="0.3">
      <c r="A25" s="455">
        <v>22</v>
      </c>
      <c r="B25" s="269" t="s">
        <v>136</v>
      </c>
      <c r="C25" s="464">
        <v>50</v>
      </c>
      <c r="D25" s="465">
        <v>43</v>
      </c>
      <c r="E25" s="465">
        <v>47</v>
      </c>
      <c r="F25" s="465">
        <v>36</v>
      </c>
      <c r="G25" s="464">
        <v>49</v>
      </c>
      <c r="H25" s="465">
        <v>42</v>
      </c>
      <c r="I25" s="465">
        <v>47</v>
      </c>
      <c r="J25" s="465">
        <v>52</v>
      </c>
      <c r="K25" s="464"/>
      <c r="L25" s="465"/>
      <c r="M25" s="465"/>
      <c r="N25" s="465"/>
      <c r="O25" s="464"/>
      <c r="P25" s="465"/>
      <c r="Q25" s="465"/>
      <c r="R25" s="466"/>
    </row>
    <row r="26" spans="1:18" ht="18.75" customHeight="1" thickBot="1" x14ac:dyDescent="0.3">
      <c r="A26" s="455">
        <v>23</v>
      </c>
      <c r="B26" s="269" t="s">
        <v>145</v>
      </c>
      <c r="C26" s="464">
        <v>40</v>
      </c>
      <c r="D26" s="465">
        <v>48</v>
      </c>
      <c r="E26" s="465">
        <v>54</v>
      </c>
      <c r="F26" s="465">
        <v>52</v>
      </c>
      <c r="G26" s="464">
        <v>56</v>
      </c>
      <c r="H26" s="465">
        <v>54</v>
      </c>
      <c r="I26" s="465">
        <v>47</v>
      </c>
      <c r="J26" s="465"/>
      <c r="K26" s="464"/>
      <c r="L26" s="465"/>
      <c r="M26" s="465"/>
      <c r="N26" s="465"/>
      <c r="O26" s="464"/>
      <c r="P26" s="465"/>
      <c r="Q26" s="465"/>
      <c r="R26" s="466"/>
    </row>
    <row r="27" spans="1:18" ht="18.75" customHeight="1" thickBot="1" x14ac:dyDescent="0.3">
      <c r="A27" s="455">
        <v>24</v>
      </c>
      <c r="B27" s="269" t="s">
        <v>146</v>
      </c>
      <c r="C27" s="464">
        <v>46</v>
      </c>
      <c r="D27" s="465">
        <v>49</v>
      </c>
      <c r="E27" s="465">
        <v>46</v>
      </c>
      <c r="F27" s="465">
        <v>56</v>
      </c>
      <c r="G27" s="464">
        <v>50</v>
      </c>
      <c r="H27" s="465"/>
      <c r="I27" s="465"/>
      <c r="J27" s="465"/>
      <c r="K27" s="464"/>
      <c r="L27" s="465"/>
      <c r="M27" s="465"/>
      <c r="N27" s="465"/>
      <c r="O27" s="464"/>
      <c r="P27" s="465"/>
      <c r="Q27" s="465"/>
      <c r="R27" s="466"/>
    </row>
    <row r="28" spans="1:18" ht="18.75" customHeight="1" thickBot="1" x14ac:dyDescent="0.3">
      <c r="A28" s="455">
        <v>25</v>
      </c>
      <c r="B28" s="269" t="s">
        <v>137</v>
      </c>
      <c r="C28" s="464">
        <v>16</v>
      </c>
      <c r="D28" s="465">
        <v>31</v>
      </c>
      <c r="E28" s="465">
        <v>26</v>
      </c>
      <c r="F28" s="465">
        <v>22</v>
      </c>
      <c r="G28" s="464">
        <v>20</v>
      </c>
      <c r="H28" s="465">
        <v>22</v>
      </c>
      <c r="I28" s="465">
        <v>41</v>
      </c>
      <c r="J28" s="465">
        <v>41</v>
      </c>
      <c r="K28" s="464"/>
      <c r="L28" s="465"/>
      <c r="M28" s="465"/>
      <c r="N28" s="465"/>
      <c r="O28" s="464"/>
      <c r="P28" s="465"/>
      <c r="Q28" s="465"/>
      <c r="R28" s="466"/>
    </row>
    <row r="29" spans="1:18" ht="18.75" customHeight="1" thickBot="1" x14ac:dyDescent="0.3">
      <c r="A29" s="455">
        <v>26</v>
      </c>
      <c r="B29" s="269" t="s">
        <v>159</v>
      </c>
      <c r="C29" s="464">
        <v>37</v>
      </c>
      <c r="D29" s="465">
        <v>28</v>
      </c>
      <c r="E29" s="465">
        <v>37</v>
      </c>
      <c r="F29" s="465">
        <v>40</v>
      </c>
      <c r="G29" s="464">
        <v>33</v>
      </c>
      <c r="H29" s="465">
        <v>41</v>
      </c>
      <c r="I29" s="465"/>
      <c r="J29" s="465"/>
      <c r="K29" s="464"/>
      <c r="L29" s="465"/>
      <c r="M29" s="465"/>
      <c r="N29" s="465"/>
      <c r="O29" s="464"/>
      <c r="P29" s="465"/>
      <c r="Q29" s="465"/>
      <c r="R29" s="466"/>
    </row>
    <row r="30" spans="1:18" ht="18.75" customHeight="1" thickBot="1" x14ac:dyDescent="0.3">
      <c r="A30" s="455">
        <v>27</v>
      </c>
      <c r="B30" s="269" t="s">
        <v>134</v>
      </c>
      <c r="C30" s="464">
        <v>32</v>
      </c>
      <c r="D30" s="465">
        <v>21</v>
      </c>
      <c r="E30" s="465">
        <v>34</v>
      </c>
      <c r="F30" s="465">
        <v>39</v>
      </c>
      <c r="G30" s="464">
        <v>41</v>
      </c>
      <c r="H30" s="465"/>
      <c r="I30" s="465"/>
      <c r="J30" s="465"/>
      <c r="K30" s="464"/>
      <c r="L30" s="465"/>
      <c r="M30" s="465"/>
      <c r="N30" s="465"/>
      <c r="O30" s="464"/>
      <c r="P30" s="465"/>
      <c r="Q30" s="465"/>
      <c r="R30" s="466"/>
    </row>
    <row r="31" spans="1:18" ht="18.75" customHeight="1" thickBot="1" x14ac:dyDescent="0.3">
      <c r="A31" s="455">
        <v>28</v>
      </c>
      <c r="B31" s="269" t="s">
        <v>142</v>
      </c>
      <c r="C31" s="464">
        <v>32</v>
      </c>
      <c r="D31" s="465">
        <v>41</v>
      </c>
      <c r="E31" s="465">
        <v>23</v>
      </c>
      <c r="F31" s="465">
        <v>28</v>
      </c>
      <c r="G31" s="464">
        <v>14</v>
      </c>
      <c r="H31" s="465">
        <v>20</v>
      </c>
      <c r="I31" s="465"/>
      <c r="J31" s="465"/>
      <c r="K31" s="464"/>
      <c r="L31" s="465"/>
      <c r="M31" s="465"/>
      <c r="N31" s="465"/>
      <c r="O31" s="464"/>
      <c r="P31" s="465"/>
      <c r="Q31" s="465"/>
      <c r="R31" s="466"/>
    </row>
    <row r="32" spans="1:18" ht="18.75" customHeight="1" thickBot="1" x14ac:dyDescent="0.3">
      <c r="A32" s="455">
        <v>29</v>
      </c>
      <c r="B32" s="269" t="s">
        <v>149</v>
      </c>
      <c r="C32" s="464">
        <v>15</v>
      </c>
      <c r="D32" s="465">
        <v>15</v>
      </c>
      <c r="E32" s="465">
        <v>20</v>
      </c>
      <c r="F32" s="465">
        <v>21</v>
      </c>
      <c r="G32" s="464">
        <v>16</v>
      </c>
      <c r="H32" s="465">
        <v>26</v>
      </c>
      <c r="I32" s="465">
        <v>11</v>
      </c>
      <c r="J32" s="465">
        <v>20</v>
      </c>
      <c r="K32" s="464"/>
      <c r="L32" s="465"/>
      <c r="M32" s="465"/>
      <c r="N32" s="465"/>
      <c r="O32" s="464"/>
      <c r="P32" s="465"/>
      <c r="Q32" s="465"/>
      <c r="R32" s="466"/>
    </row>
    <row r="33" spans="1:34" ht="18.75" customHeight="1" thickBot="1" x14ac:dyDescent="0.3">
      <c r="A33" s="455">
        <v>30</v>
      </c>
      <c r="B33" s="269" t="s">
        <v>133</v>
      </c>
      <c r="C33" s="464">
        <v>9</v>
      </c>
      <c r="D33" s="465">
        <v>1</v>
      </c>
      <c r="E33" s="465">
        <v>22</v>
      </c>
      <c r="F33" s="465">
        <v>19</v>
      </c>
      <c r="G33" s="464"/>
      <c r="H33" s="465"/>
      <c r="I33" s="465"/>
      <c r="J33" s="465"/>
      <c r="K33" s="464"/>
      <c r="L33" s="465"/>
      <c r="M33" s="465"/>
      <c r="N33" s="465"/>
      <c r="O33" s="464"/>
      <c r="P33" s="465"/>
      <c r="Q33" s="465"/>
      <c r="R33" s="466"/>
    </row>
    <row r="34" spans="1:34" ht="18.75" customHeight="1" thickBot="1" x14ac:dyDescent="0.3">
      <c r="A34" s="455">
        <v>31</v>
      </c>
      <c r="B34" s="269" t="s">
        <v>132</v>
      </c>
      <c r="C34" s="464">
        <v>26</v>
      </c>
      <c r="D34" s="465"/>
      <c r="E34" s="465"/>
      <c r="F34" s="465"/>
      <c r="G34" s="464"/>
      <c r="H34" s="465"/>
      <c r="I34" s="465"/>
      <c r="J34" s="465"/>
      <c r="K34" s="464"/>
      <c r="L34" s="465"/>
      <c r="M34" s="465"/>
      <c r="N34" s="465"/>
      <c r="O34" s="464"/>
      <c r="P34" s="465"/>
      <c r="Q34" s="465"/>
      <c r="R34" s="466"/>
    </row>
    <row r="35" spans="1:34" ht="18.75" customHeight="1" thickBot="1" x14ac:dyDescent="0.3">
      <c r="A35" s="455">
        <v>32</v>
      </c>
      <c r="B35" s="269" t="s">
        <v>156</v>
      </c>
      <c r="C35" s="464">
        <v>22</v>
      </c>
      <c r="D35" s="465"/>
      <c r="E35" s="465"/>
      <c r="F35" s="465"/>
      <c r="G35" s="464"/>
      <c r="H35" s="465"/>
      <c r="I35" s="465"/>
      <c r="J35" s="465"/>
      <c r="K35" s="464"/>
      <c r="L35" s="465"/>
      <c r="M35" s="465"/>
      <c r="N35" s="465"/>
      <c r="O35" s="464"/>
      <c r="P35" s="465"/>
      <c r="Q35" s="465"/>
      <c r="R35" s="466"/>
    </row>
    <row r="36" spans="1:34" ht="18.75" customHeight="1" thickBot="1" x14ac:dyDescent="0.3">
      <c r="A36" s="455">
        <v>33</v>
      </c>
      <c r="B36" s="269" t="s">
        <v>140</v>
      </c>
      <c r="C36" s="464">
        <v>16</v>
      </c>
      <c r="D36" s="465"/>
      <c r="E36" s="465"/>
      <c r="F36" s="465"/>
      <c r="G36" s="464"/>
      <c r="H36" s="465"/>
      <c r="I36" s="465"/>
      <c r="J36" s="465"/>
      <c r="K36" s="464"/>
      <c r="L36" s="465"/>
      <c r="M36" s="465"/>
      <c r="N36" s="465"/>
      <c r="O36" s="464"/>
      <c r="P36" s="465"/>
      <c r="Q36" s="465"/>
      <c r="R36" s="466"/>
    </row>
    <row r="37" spans="1:34" ht="18.75" customHeight="1" thickBot="1" x14ac:dyDescent="0.3">
      <c r="A37" s="455">
        <v>34</v>
      </c>
      <c r="B37" s="269" t="s">
        <v>160</v>
      </c>
      <c r="C37" s="464"/>
      <c r="D37" s="465"/>
      <c r="E37" s="465"/>
      <c r="F37" s="465"/>
      <c r="G37" s="464"/>
      <c r="H37" s="465"/>
      <c r="I37" s="465"/>
      <c r="J37" s="465"/>
      <c r="K37" s="464"/>
      <c r="L37" s="465"/>
      <c r="M37" s="465"/>
      <c r="N37" s="465"/>
      <c r="O37" s="464"/>
      <c r="P37" s="465"/>
      <c r="Q37" s="465"/>
      <c r="R37" s="466"/>
    </row>
    <row r="38" spans="1:34" ht="18.75" customHeight="1" thickBot="1" x14ac:dyDescent="0.3">
      <c r="A38" s="455">
        <v>35</v>
      </c>
      <c r="B38" s="269" t="s">
        <v>166</v>
      </c>
      <c r="C38" s="467"/>
      <c r="D38" s="468"/>
      <c r="E38" s="468"/>
      <c r="F38" s="468"/>
      <c r="G38" s="467"/>
      <c r="H38" s="468"/>
      <c r="I38" s="468"/>
      <c r="J38" s="468"/>
      <c r="K38" s="467"/>
      <c r="L38" s="468"/>
      <c r="M38" s="468"/>
      <c r="N38" s="468"/>
      <c r="O38" s="467"/>
      <c r="P38" s="468"/>
      <c r="Q38" s="468"/>
      <c r="R38" s="469"/>
    </row>
    <row r="39" spans="1:34" ht="18.75" customHeight="1" thickBot="1" x14ac:dyDescent="0.3">
      <c r="A39" s="447" t="s">
        <v>168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447"/>
      <c r="S39" s="460"/>
      <c r="T39" s="460"/>
      <c r="U39" s="460"/>
      <c r="V39" s="460"/>
      <c r="W39" s="460"/>
      <c r="X39" s="460"/>
      <c r="Y39" s="460"/>
      <c r="Z39" s="460"/>
      <c r="AA39" s="460"/>
      <c r="AB39" s="460"/>
      <c r="AC39" s="460"/>
      <c r="AD39" s="460"/>
      <c r="AE39" s="460"/>
      <c r="AF39" s="460"/>
      <c r="AG39" s="460"/>
      <c r="AH39" s="460"/>
    </row>
    <row r="40" spans="1:34" ht="18.75" customHeight="1" x14ac:dyDescent="0.25">
      <c r="A40" s="446" t="s">
        <v>167</v>
      </c>
      <c r="B40" s="456" t="s">
        <v>90</v>
      </c>
      <c r="C40" s="448" t="s">
        <v>67</v>
      </c>
      <c r="D40" s="449"/>
      <c r="E40" s="449"/>
      <c r="F40" s="450"/>
      <c r="G40" s="448" t="s">
        <v>68</v>
      </c>
      <c r="H40" s="449"/>
      <c r="I40" s="449"/>
      <c r="J40" s="450"/>
      <c r="K40" s="451" t="s">
        <v>69</v>
      </c>
      <c r="L40" s="452"/>
      <c r="M40" s="452"/>
      <c r="N40" s="453"/>
      <c r="O40" s="451" t="s">
        <v>127</v>
      </c>
      <c r="P40" s="452"/>
      <c r="Q40" s="452"/>
      <c r="R40" s="453"/>
      <c r="S40" s="440"/>
      <c r="T40" s="440"/>
      <c r="U40" s="440"/>
      <c r="V40" s="440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</row>
    <row r="41" spans="1:34" ht="18.75" customHeight="1" thickBot="1" x14ac:dyDescent="0.3">
      <c r="A41" s="454"/>
      <c r="B41" s="457"/>
      <c r="C41" s="441" t="s">
        <v>70</v>
      </c>
      <c r="D41" s="442" t="s">
        <v>71</v>
      </c>
      <c r="E41" s="442" t="s">
        <v>72</v>
      </c>
      <c r="F41" s="442" t="s">
        <v>73</v>
      </c>
      <c r="G41" s="441" t="s">
        <v>70</v>
      </c>
      <c r="H41" s="442" t="s">
        <v>71</v>
      </c>
      <c r="I41" s="442" t="s">
        <v>72</v>
      </c>
      <c r="J41" s="442" t="s">
        <v>73</v>
      </c>
      <c r="K41" s="443" t="s">
        <v>70</v>
      </c>
      <c r="L41" s="444" t="s">
        <v>71</v>
      </c>
      <c r="M41" s="444" t="s">
        <v>72</v>
      </c>
      <c r="N41" s="444" t="s">
        <v>73</v>
      </c>
      <c r="O41" s="443" t="s">
        <v>128</v>
      </c>
      <c r="P41" s="444" t="s">
        <v>129</v>
      </c>
      <c r="Q41" s="444" t="s">
        <v>130</v>
      </c>
      <c r="R41" s="459" t="s">
        <v>131</v>
      </c>
    </row>
    <row r="42" spans="1:34" ht="18.75" customHeight="1" thickTop="1" thickBot="1" x14ac:dyDescent="0.3">
      <c r="A42" s="445">
        <v>1</v>
      </c>
      <c r="B42" s="271" t="s">
        <v>150</v>
      </c>
      <c r="C42" s="461">
        <v>56</v>
      </c>
      <c r="D42" s="462">
        <v>52</v>
      </c>
      <c r="E42" s="462">
        <v>52</v>
      </c>
      <c r="F42" s="462">
        <v>54</v>
      </c>
      <c r="G42" s="461">
        <v>52</v>
      </c>
      <c r="H42" s="462">
        <v>56</v>
      </c>
      <c r="I42" s="462">
        <v>54</v>
      </c>
      <c r="J42" s="462">
        <v>58</v>
      </c>
      <c r="K42" s="461">
        <v>46</v>
      </c>
      <c r="L42" s="462">
        <v>58</v>
      </c>
      <c r="M42" s="462">
        <v>48</v>
      </c>
      <c r="N42" s="462">
        <v>58</v>
      </c>
      <c r="O42" s="470"/>
      <c r="P42" s="471"/>
      <c r="Q42" s="471"/>
      <c r="R42" s="472"/>
    </row>
    <row r="43" spans="1:34" ht="18.75" customHeight="1" thickBot="1" x14ac:dyDescent="0.3">
      <c r="A43" s="445">
        <v>2</v>
      </c>
      <c r="B43" s="269" t="s">
        <v>143</v>
      </c>
      <c r="C43" s="464">
        <v>46</v>
      </c>
      <c r="D43" s="465">
        <v>49</v>
      </c>
      <c r="E43" s="465">
        <v>52</v>
      </c>
      <c r="F43" s="465">
        <v>50</v>
      </c>
      <c r="G43" s="464">
        <v>54</v>
      </c>
      <c r="H43" s="465">
        <v>50</v>
      </c>
      <c r="I43" s="465">
        <v>52</v>
      </c>
      <c r="J43" s="465">
        <v>52</v>
      </c>
      <c r="K43" s="464">
        <v>58</v>
      </c>
      <c r="L43" s="465">
        <v>52</v>
      </c>
      <c r="M43" s="465">
        <v>54</v>
      </c>
      <c r="N43" s="465">
        <v>46</v>
      </c>
      <c r="O43" s="473"/>
      <c r="P43" s="474"/>
      <c r="Q43" s="474"/>
      <c r="R43" s="475"/>
    </row>
    <row r="44" spans="1:34" ht="18.75" customHeight="1" thickBot="1" x14ac:dyDescent="0.3">
      <c r="A44" s="445">
        <v>3</v>
      </c>
      <c r="B44" s="269" t="s">
        <v>155</v>
      </c>
      <c r="C44" s="464">
        <v>56</v>
      </c>
      <c r="D44" s="465">
        <v>58</v>
      </c>
      <c r="E44" s="465">
        <v>54</v>
      </c>
      <c r="F44" s="465">
        <v>52</v>
      </c>
      <c r="G44" s="464">
        <v>48</v>
      </c>
      <c r="H44" s="465">
        <v>49</v>
      </c>
      <c r="I44" s="465">
        <v>56</v>
      </c>
      <c r="J44" s="465">
        <v>50</v>
      </c>
      <c r="K44" s="464">
        <v>52</v>
      </c>
      <c r="L44" s="465">
        <v>56</v>
      </c>
      <c r="M44" s="465">
        <v>44</v>
      </c>
      <c r="N44" s="465">
        <v>56</v>
      </c>
      <c r="O44" s="473"/>
      <c r="P44" s="474"/>
      <c r="Q44" s="474"/>
      <c r="R44" s="475"/>
    </row>
    <row r="45" spans="1:34" ht="18.75" customHeight="1" thickBot="1" x14ac:dyDescent="0.3">
      <c r="A45" s="445">
        <v>4</v>
      </c>
      <c r="B45" s="269" t="s">
        <v>144</v>
      </c>
      <c r="C45" s="464">
        <v>46</v>
      </c>
      <c r="D45" s="465">
        <v>44</v>
      </c>
      <c r="E45" s="465">
        <v>52</v>
      </c>
      <c r="F45" s="465">
        <v>45</v>
      </c>
      <c r="G45" s="464">
        <v>49</v>
      </c>
      <c r="H45" s="465">
        <v>43</v>
      </c>
      <c r="I45" s="465">
        <v>44</v>
      </c>
      <c r="J45" s="465">
        <v>50</v>
      </c>
      <c r="K45" s="464">
        <v>44</v>
      </c>
      <c r="L45" s="465">
        <v>41</v>
      </c>
      <c r="M45" s="465">
        <v>42</v>
      </c>
      <c r="N45" s="465">
        <v>44</v>
      </c>
      <c r="O45" s="473">
        <v>41</v>
      </c>
      <c r="P45" s="474">
        <v>45</v>
      </c>
      <c r="Q45" s="474">
        <v>41</v>
      </c>
      <c r="R45" s="475">
        <v>53</v>
      </c>
    </row>
    <row r="46" spans="1:34" ht="18.75" customHeight="1" thickBot="1" x14ac:dyDescent="0.3">
      <c r="A46" s="445">
        <v>5</v>
      </c>
      <c r="B46" s="269" t="s">
        <v>153</v>
      </c>
      <c r="C46" s="464">
        <v>44</v>
      </c>
      <c r="D46" s="465">
        <v>47</v>
      </c>
      <c r="E46" s="465">
        <v>49</v>
      </c>
      <c r="F46" s="465">
        <v>39</v>
      </c>
      <c r="G46" s="464">
        <v>48</v>
      </c>
      <c r="H46" s="465">
        <v>47</v>
      </c>
      <c r="I46" s="465">
        <v>44</v>
      </c>
      <c r="J46" s="465">
        <v>46</v>
      </c>
      <c r="K46" s="464">
        <v>47</v>
      </c>
      <c r="L46" s="465">
        <v>48</v>
      </c>
      <c r="M46" s="465">
        <v>43</v>
      </c>
      <c r="N46" s="465">
        <v>37</v>
      </c>
      <c r="O46" s="473">
        <v>50</v>
      </c>
      <c r="P46" s="474">
        <v>39</v>
      </c>
      <c r="Q46" s="474"/>
      <c r="R46" s="475"/>
    </row>
    <row r="47" spans="1:34" ht="18.75" customHeight="1" thickBot="1" x14ac:dyDescent="0.3">
      <c r="A47" s="445">
        <v>6</v>
      </c>
      <c r="B47" s="269" t="s">
        <v>161</v>
      </c>
      <c r="C47" s="464">
        <v>41</v>
      </c>
      <c r="D47" s="465">
        <v>38</v>
      </c>
      <c r="E47" s="465">
        <v>42</v>
      </c>
      <c r="F47" s="465">
        <v>43</v>
      </c>
      <c r="G47" s="464">
        <v>24</v>
      </c>
      <c r="H47" s="465">
        <v>40</v>
      </c>
      <c r="I47" s="465">
        <v>46</v>
      </c>
      <c r="J47" s="465">
        <v>42</v>
      </c>
      <c r="K47" s="464">
        <v>38</v>
      </c>
      <c r="L47" s="465">
        <v>43</v>
      </c>
      <c r="M47" s="465">
        <v>44</v>
      </c>
      <c r="N47" s="465">
        <v>44</v>
      </c>
      <c r="O47" s="473">
        <v>44</v>
      </c>
      <c r="P47" s="474">
        <v>44</v>
      </c>
      <c r="Q47" s="474">
        <v>38</v>
      </c>
      <c r="R47" s="475">
        <v>51</v>
      </c>
    </row>
    <row r="48" spans="1:34" ht="18.75" customHeight="1" thickBot="1" x14ac:dyDescent="0.3">
      <c r="A48" s="445">
        <v>7</v>
      </c>
      <c r="B48" s="269" t="s">
        <v>164</v>
      </c>
      <c r="C48" s="464">
        <v>48</v>
      </c>
      <c r="D48" s="465">
        <v>47</v>
      </c>
      <c r="E48" s="465">
        <v>50</v>
      </c>
      <c r="F48" s="465">
        <v>42</v>
      </c>
      <c r="G48" s="464">
        <v>44</v>
      </c>
      <c r="H48" s="465">
        <v>50</v>
      </c>
      <c r="I48" s="465">
        <v>48</v>
      </c>
      <c r="J48" s="465">
        <v>46</v>
      </c>
      <c r="K48" s="464"/>
      <c r="L48" s="465"/>
      <c r="M48" s="465"/>
      <c r="N48" s="465"/>
      <c r="O48" s="473"/>
      <c r="P48" s="474"/>
      <c r="Q48" s="474"/>
      <c r="R48" s="475"/>
    </row>
    <row r="49" spans="1:18" ht="18.75" customHeight="1" thickBot="1" x14ac:dyDescent="0.3">
      <c r="A49" s="445">
        <v>8</v>
      </c>
      <c r="B49" s="269" t="s">
        <v>139</v>
      </c>
      <c r="C49" s="464">
        <v>46</v>
      </c>
      <c r="D49" s="465">
        <v>48</v>
      </c>
      <c r="E49" s="465">
        <v>48</v>
      </c>
      <c r="F49" s="465">
        <v>45</v>
      </c>
      <c r="G49" s="464">
        <v>42</v>
      </c>
      <c r="H49" s="465">
        <v>50</v>
      </c>
      <c r="I49" s="465">
        <v>50</v>
      </c>
      <c r="J49" s="465">
        <v>42</v>
      </c>
      <c r="K49" s="464">
        <v>47</v>
      </c>
      <c r="L49" s="465"/>
      <c r="M49" s="465"/>
      <c r="N49" s="465"/>
      <c r="O49" s="473"/>
      <c r="P49" s="474"/>
      <c r="Q49" s="474"/>
      <c r="R49" s="475"/>
    </row>
    <row r="50" spans="1:18" ht="18.75" customHeight="1" thickBot="1" x14ac:dyDescent="0.3">
      <c r="A50" s="445">
        <v>9</v>
      </c>
      <c r="B50" s="269" t="s">
        <v>152</v>
      </c>
      <c r="C50" s="464">
        <v>50</v>
      </c>
      <c r="D50" s="465">
        <v>47</v>
      </c>
      <c r="E50" s="465">
        <v>48</v>
      </c>
      <c r="F50" s="465">
        <v>52</v>
      </c>
      <c r="G50" s="464">
        <v>50</v>
      </c>
      <c r="H50" s="465">
        <v>49</v>
      </c>
      <c r="I50" s="465">
        <v>52</v>
      </c>
      <c r="J50" s="465">
        <v>48</v>
      </c>
      <c r="K50" s="464"/>
      <c r="L50" s="465"/>
      <c r="M50" s="465"/>
      <c r="N50" s="465"/>
      <c r="O50" s="473"/>
      <c r="P50" s="474"/>
      <c r="Q50" s="474"/>
      <c r="R50" s="475"/>
    </row>
    <row r="51" spans="1:18" ht="18.75" customHeight="1" thickBot="1" x14ac:dyDescent="0.3">
      <c r="A51" s="445">
        <v>10</v>
      </c>
      <c r="B51" s="269" t="s">
        <v>151</v>
      </c>
      <c r="C51" s="464">
        <v>44</v>
      </c>
      <c r="D51" s="465">
        <v>47</v>
      </c>
      <c r="E51" s="465">
        <v>46</v>
      </c>
      <c r="F51" s="465">
        <v>40</v>
      </c>
      <c r="G51" s="464">
        <v>46</v>
      </c>
      <c r="H51" s="465">
        <v>35</v>
      </c>
      <c r="I51" s="465">
        <v>44</v>
      </c>
      <c r="J51" s="465"/>
      <c r="K51" s="464"/>
      <c r="L51" s="465"/>
      <c r="M51" s="465"/>
      <c r="N51" s="465"/>
      <c r="O51" s="473"/>
      <c r="P51" s="474"/>
      <c r="Q51" s="474"/>
      <c r="R51" s="475"/>
    </row>
    <row r="52" spans="1:18" ht="18.75" customHeight="1" thickBot="1" x14ac:dyDescent="0.3">
      <c r="A52" s="445">
        <v>11</v>
      </c>
      <c r="B52" s="269" t="s">
        <v>148</v>
      </c>
      <c r="C52" s="464">
        <v>54</v>
      </c>
      <c r="D52" s="465">
        <v>48</v>
      </c>
      <c r="E52" s="465"/>
      <c r="F52" s="465"/>
      <c r="G52" s="464"/>
      <c r="H52" s="465"/>
      <c r="I52" s="465"/>
      <c r="J52" s="465"/>
      <c r="K52" s="464"/>
      <c r="L52" s="465"/>
      <c r="M52" s="465"/>
      <c r="N52" s="465"/>
      <c r="O52" s="473"/>
      <c r="P52" s="474"/>
      <c r="Q52" s="474"/>
      <c r="R52" s="475"/>
    </row>
    <row r="53" spans="1:18" ht="18.75" customHeight="1" thickBot="1" x14ac:dyDescent="0.3">
      <c r="A53" s="445">
        <v>12</v>
      </c>
      <c r="B53" s="269" t="s">
        <v>135</v>
      </c>
      <c r="C53" s="464">
        <v>48</v>
      </c>
      <c r="D53" s="465">
        <v>44</v>
      </c>
      <c r="E53" s="465">
        <v>48</v>
      </c>
      <c r="F53" s="465">
        <v>46</v>
      </c>
      <c r="G53" s="464">
        <v>48</v>
      </c>
      <c r="H53" s="465">
        <v>45</v>
      </c>
      <c r="I53" s="465"/>
      <c r="J53" s="465"/>
      <c r="K53" s="464"/>
      <c r="L53" s="465"/>
      <c r="M53" s="465"/>
      <c r="N53" s="465"/>
      <c r="O53" s="473"/>
      <c r="P53" s="474"/>
      <c r="Q53" s="474"/>
      <c r="R53" s="475"/>
    </row>
    <row r="54" spans="1:18" ht="18.75" customHeight="1" thickBot="1" x14ac:dyDescent="0.3">
      <c r="A54" s="445">
        <v>13</v>
      </c>
      <c r="B54" s="269" t="s">
        <v>162</v>
      </c>
      <c r="C54" s="464">
        <v>20</v>
      </c>
      <c r="D54" s="465">
        <v>18</v>
      </c>
      <c r="E54" s="465">
        <v>35</v>
      </c>
      <c r="F54" s="465">
        <v>39</v>
      </c>
      <c r="G54" s="464">
        <v>45</v>
      </c>
      <c r="H54" s="465">
        <v>39</v>
      </c>
      <c r="I54" s="465">
        <v>35</v>
      </c>
      <c r="J54" s="465">
        <v>40</v>
      </c>
      <c r="K54" s="464">
        <v>39</v>
      </c>
      <c r="L54" s="465"/>
      <c r="M54" s="465"/>
      <c r="N54" s="465"/>
      <c r="O54" s="473"/>
      <c r="P54" s="474"/>
      <c r="Q54" s="474"/>
      <c r="R54" s="475"/>
    </row>
    <row r="55" spans="1:18" ht="18.75" customHeight="1" thickBot="1" x14ac:dyDescent="0.3">
      <c r="A55" s="445">
        <v>14</v>
      </c>
      <c r="B55" s="269" t="s">
        <v>154</v>
      </c>
      <c r="C55" s="464">
        <v>51</v>
      </c>
      <c r="D55" s="465">
        <v>51</v>
      </c>
      <c r="E55" s="465"/>
      <c r="F55" s="465"/>
      <c r="G55" s="464"/>
      <c r="H55" s="465"/>
      <c r="I55" s="465"/>
      <c r="J55" s="465"/>
      <c r="K55" s="464"/>
      <c r="L55" s="465"/>
      <c r="M55" s="465"/>
      <c r="N55" s="465"/>
      <c r="O55" s="473"/>
      <c r="P55" s="474"/>
      <c r="Q55" s="474"/>
      <c r="R55" s="475"/>
    </row>
    <row r="56" spans="1:18" ht="18.75" customHeight="1" thickBot="1" x14ac:dyDescent="0.3">
      <c r="A56" s="445">
        <v>15</v>
      </c>
      <c r="B56" s="269" t="s">
        <v>147</v>
      </c>
      <c r="C56" s="464"/>
      <c r="D56" s="465"/>
      <c r="E56" s="465"/>
      <c r="F56" s="465"/>
      <c r="G56" s="464"/>
      <c r="H56" s="465"/>
      <c r="I56" s="465"/>
      <c r="J56" s="465"/>
      <c r="K56" s="464"/>
      <c r="L56" s="465"/>
      <c r="M56" s="465"/>
      <c r="N56" s="465"/>
      <c r="O56" s="473"/>
      <c r="P56" s="474"/>
      <c r="Q56" s="474"/>
      <c r="R56" s="475"/>
    </row>
    <row r="57" spans="1:18" ht="18.75" customHeight="1" thickBot="1" x14ac:dyDescent="0.3">
      <c r="A57" s="445">
        <v>16</v>
      </c>
      <c r="B57" s="269" t="s">
        <v>157</v>
      </c>
      <c r="C57" s="464">
        <v>40</v>
      </c>
      <c r="D57" s="465"/>
      <c r="E57" s="465"/>
      <c r="F57" s="465"/>
      <c r="G57" s="464"/>
      <c r="H57" s="465"/>
      <c r="I57" s="465"/>
      <c r="J57" s="465"/>
      <c r="K57" s="464"/>
      <c r="L57" s="465"/>
      <c r="M57" s="465"/>
      <c r="N57" s="465"/>
      <c r="O57" s="473"/>
      <c r="P57" s="474"/>
      <c r="Q57" s="474"/>
      <c r="R57" s="475"/>
    </row>
    <row r="58" spans="1:18" ht="18.75" customHeight="1" thickBot="1" x14ac:dyDescent="0.3">
      <c r="A58" s="445">
        <v>17</v>
      </c>
      <c r="B58" s="269" t="s">
        <v>141</v>
      </c>
      <c r="C58" s="464">
        <v>39</v>
      </c>
      <c r="D58" s="465">
        <v>43</v>
      </c>
      <c r="E58" s="465">
        <v>20</v>
      </c>
      <c r="F58" s="465"/>
      <c r="G58" s="464"/>
      <c r="H58" s="465"/>
      <c r="I58" s="465"/>
      <c r="J58" s="465"/>
      <c r="K58" s="464"/>
      <c r="L58" s="465"/>
      <c r="M58" s="465"/>
      <c r="N58" s="465"/>
      <c r="O58" s="473"/>
      <c r="P58" s="474"/>
      <c r="Q58" s="474"/>
      <c r="R58" s="475"/>
    </row>
    <row r="59" spans="1:18" ht="18.75" customHeight="1" thickBot="1" x14ac:dyDescent="0.3">
      <c r="A59" s="445">
        <v>18</v>
      </c>
      <c r="B59" s="269" t="s">
        <v>138</v>
      </c>
      <c r="C59" s="464"/>
      <c r="D59" s="465"/>
      <c r="E59" s="465"/>
      <c r="F59" s="465"/>
      <c r="G59" s="464"/>
      <c r="H59" s="465"/>
      <c r="I59" s="465"/>
      <c r="J59" s="465"/>
      <c r="K59" s="464"/>
      <c r="L59" s="465"/>
      <c r="M59" s="465"/>
      <c r="N59" s="465"/>
      <c r="O59" s="473"/>
      <c r="P59" s="474"/>
      <c r="Q59" s="474"/>
      <c r="R59" s="475"/>
    </row>
    <row r="60" spans="1:18" ht="18.75" customHeight="1" thickBot="1" x14ac:dyDescent="0.3">
      <c r="A60" s="445">
        <v>19</v>
      </c>
      <c r="B60" s="269" t="s">
        <v>158</v>
      </c>
      <c r="C60" s="464"/>
      <c r="D60" s="465"/>
      <c r="E60" s="465"/>
      <c r="F60" s="465"/>
      <c r="G60" s="464"/>
      <c r="H60" s="465"/>
      <c r="I60" s="465"/>
      <c r="J60" s="465"/>
      <c r="K60" s="464"/>
      <c r="L60" s="465"/>
      <c r="M60" s="465"/>
      <c r="N60" s="465"/>
      <c r="O60" s="473"/>
      <c r="P60" s="474"/>
      <c r="Q60" s="474"/>
      <c r="R60" s="475"/>
    </row>
    <row r="61" spans="1:18" ht="18.75" customHeight="1" thickBot="1" x14ac:dyDescent="0.3">
      <c r="A61" s="445">
        <v>20</v>
      </c>
      <c r="B61" s="269" t="s">
        <v>163</v>
      </c>
      <c r="C61" s="464">
        <v>43</v>
      </c>
      <c r="D61" s="465">
        <v>50</v>
      </c>
      <c r="E61" s="465">
        <v>48</v>
      </c>
      <c r="F61" s="465">
        <v>50</v>
      </c>
      <c r="G61" s="464">
        <v>52</v>
      </c>
      <c r="H61" s="465">
        <v>44</v>
      </c>
      <c r="I61" s="465">
        <v>50</v>
      </c>
      <c r="J61" s="465">
        <v>40</v>
      </c>
      <c r="K61" s="464">
        <v>50</v>
      </c>
      <c r="L61" s="465">
        <v>46</v>
      </c>
      <c r="M61" s="465">
        <v>47</v>
      </c>
      <c r="N61" s="465">
        <v>48</v>
      </c>
      <c r="O61" s="473">
        <v>33</v>
      </c>
      <c r="P61" s="474">
        <v>52</v>
      </c>
      <c r="Q61" s="474">
        <v>41</v>
      </c>
      <c r="R61" s="475">
        <v>42</v>
      </c>
    </row>
    <row r="62" spans="1:18" ht="18.75" customHeight="1" thickBot="1" x14ac:dyDescent="0.3">
      <c r="A62" s="445">
        <v>21</v>
      </c>
      <c r="B62" s="269" t="s">
        <v>165</v>
      </c>
      <c r="C62" s="464"/>
      <c r="D62" s="465"/>
      <c r="E62" s="465"/>
      <c r="F62" s="465"/>
      <c r="G62" s="464"/>
      <c r="H62" s="465"/>
      <c r="I62" s="465"/>
      <c r="J62" s="465"/>
      <c r="K62" s="464"/>
      <c r="L62" s="465"/>
      <c r="M62" s="465"/>
      <c r="N62" s="465"/>
      <c r="O62" s="473"/>
      <c r="P62" s="474"/>
      <c r="Q62" s="474"/>
      <c r="R62" s="475"/>
    </row>
    <row r="63" spans="1:18" ht="18.75" customHeight="1" thickBot="1" x14ac:dyDescent="0.3">
      <c r="A63" s="445">
        <v>22</v>
      </c>
      <c r="B63" s="269" t="s">
        <v>136</v>
      </c>
      <c r="C63" s="464"/>
      <c r="D63" s="465"/>
      <c r="E63" s="465"/>
      <c r="F63" s="465"/>
      <c r="G63" s="464"/>
      <c r="H63" s="465"/>
      <c r="I63" s="465"/>
      <c r="J63" s="465"/>
      <c r="K63" s="464"/>
      <c r="L63" s="465"/>
      <c r="M63" s="465"/>
      <c r="N63" s="465"/>
      <c r="O63" s="473"/>
      <c r="P63" s="474"/>
      <c r="Q63" s="474"/>
      <c r="R63" s="475"/>
    </row>
    <row r="64" spans="1:18" ht="18.75" customHeight="1" thickBot="1" x14ac:dyDescent="0.3">
      <c r="A64" s="445">
        <v>23</v>
      </c>
      <c r="B64" s="269" t="s">
        <v>145</v>
      </c>
      <c r="C64" s="464"/>
      <c r="D64" s="465"/>
      <c r="E64" s="465"/>
      <c r="F64" s="465"/>
      <c r="G64" s="464"/>
      <c r="H64" s="465"/>
      <c r="I64" s="465"/>
      <c r="J64" s="465"/>
      <c r="K64" s="464"/>
      <c r="L64" s="465"/>
      <c r="M64" s="465"/>
      <c r="N64" s="465"/>
      <c r="O64" s="473"/>
      <c r="P64" s="474"/>
      <c r="Q64" s="474"/>
      <c r="R64" s="475"/>
    </row>
    <row r="65" spans="1:18" ht="18.75" customHeight="1" thickBot="1" x14ac:dyDescent="0.3">
      <c r="A65" s="445">
        <v>24</v>
      </c>
      <c r="B65" s="269" t="s">
        <v>146</v>
      </c>
      <c r="C65" s="464"/>
      <c r="D65" s="465"/>
      <c r="E65" s="465"/>
      <c r="F65" s="465"/>
      <c r="G65" s="464"/>
      <c r="H65" s="465"/>
      <c r="I65" s="465"/>
      <c r="J65" s="465"/>
      <c r="K65" s="464"/>
      <c r="L65" s="465"/>
      <c r="M65" s="465"/>
      <c r="N65" s="465"/>
      <c r="O65" s="473"/>
      <c r="P65" s="474"/>
      <c r="Q65" s="474"/>
      <c r="R65" s="475"/>
    </row>
    <row r="66" spans="1:18" ht="18.75" customHeight="1" thickBot="1" x14ac:dyDescent="0.3">
      <c r="A66" s="445">
        <v>25</v>
      </c>
      <c r="B66" s="269" t="s">
        <v>137</v>
      </c>
      <c r="C66" s="464"/>
      <c r="D66" s="465"/>
      <c r="E66" s="465"/>
      <c r="F66" s="465"/>
      <c r="G66" s="464"/>
      <c r="H66" s="465"/>
      <c r="I66" s="465"/>
      <c r="J66" s="465"/>
      <c r="K66" s="464"/>
      <c r="L66" s="465"/>
      <c r="M66" s="465"/>
      <c r="N66" s="465"/>
      <c r="O66" s="473"/>
      <c r="P66" s="474"/>
      <c r="Q66" s="474"/>
      <c r="R66" s="475"/>
    </row>
    <row r="67" spans="1:18" ht="18.75" customHeight="1" thickBot="1" x14ac:dyDescent="0.3">
      <c r="A67" s="445">
        <v>26</v>
      </c>
      <c r="B67" s="269" t="s">
        <v>159</v>
      </c>
      <c r="C67" s="464"/>
      <c r="D67" s="465"/>
      <c r="E67" s="465"/>
      <c r="F67" s="465"/>
      <c r="G67" s="464"/>
      <c r="H67" s="465"/>
      <c r="I67" s="465"/>
      <c r="J67" s="465"/>
      <c r="K67" s="464"/>
      <c r="L67" s="465"/>
      <c r="M67" s="465"/>
      <c r="N67" s="465"/>
      <c r="O67" s="473"/>
      <c r="P67" s="474"/>
      <c r="Q67" s="474"/>
      <c r="R67" s="475"/>
    </row>
    <row r="68" spans="1:18" ht="18.75" customHeight="1" thickBot="1" x14ac:dyDescent="0.3">
      <c r="A68" s="445">
        <v>27</v>
      </c>
      <c r="B68" s="269" t="s">
        <v>134</v>
      </c>
      <c r="C68" s="464"/>
      <c r="D68" s="465"/>
      <c r="E68" s="465"/>
      <c r="F68" s="465"/>
      <c r="G68" s="464"/>
      <c r="H68" s="465"/>
      <c r="I68" s="465"/>
      <c r="J68" s="465"/>
      <c r="K68" s="464"/>
      <c r="L68" s="465"/>
      <c r="M68" s="465"/>
      <c r="N68" s="465"/>
      <c r="O68" s="473"/>
      <c r="P68" s="474"/>
      <c r="Q68" s="474"/>
      <c r="R68" s="475"/>
    </row>
    <row r="69" spans="1:18" ht="18.75" customHeight="1" thickBot="1" x14ac:dyDescent="0.3">
      <c r="A69" s="445">
        <v>28</v>
      </c>
      <c r="B69" s="269" t="s">
        <v>142</v>
      </c>
      <c r="C69" s="464"/>
      <c r="D69" s="465"/>
      <c r="E69" s="465"/>
      <c r="F69" s="465"/>
      <c r="G69" s="464"/>
      <c r="H69" s="465"/>
      <c r="I69" s="465"/>
      <c r="J69" s="465"/>
      <c r="K69" s="464"/>
      <c r="L69" s="465"/>
      <c r="M69" s="465"/>
      <c r="N69" s="465"/>
      <c r="O69" s="473"/>
      <c r="P69" s="474"/>
      <c r="Q69" s="474"/>
      <c r="R69" s="475"/>
    </row>
    <row r="70" spans="1:18" ht="18.75" customHeight="1" thickBot="1" x14ac:dyDescent="0.3">
      <c r="A70" s="445">
        <v>29</v>
      </c>
      <c r="B70" s="269" t="s">
        <v>149</v>
      </c>
      <c r="C70" s="464"/>
      <c r="D70" s="465"/>
      <c r="E70" s="465"/>
      <c r="F70" s="465"/>
      <c r="G70" s="464"/>
      <c r="H70" s="465"/>
      <c r="I70" s="465"/>
      <c r="J70" s="465"/>
      <c r="K70" s="464"/>
      <c r="L70" s="465"/>
      <c r="M70" s="465"/>
      <c r="N70" s="465"/>
      <c r="O70" s="473"/>
      <c r="P70" s="474"/>
      <c r="Q70" s="474"/>
      <c r="R70" s="475"/>
    </row>
    <row r="71" spans="1:18" ht="18.75" customHeight="1" thickBot="1" x14ac:dyDescent="0.3">
      <c r="A71" s="445">
        <v>30</v>
      </c>
      <c r="B71" s="269" t="s">
        <v>133</v>
      </c>
      <c r="C71" s="464"/>
      <c r="D71" s="465"/>
      <c r="E71" s="465"/>
      <c r="F71" s="465"/>
      <c r="G71" s="464"/>
      <c r="H71" s="465"/>
      <c r="I71" s="465"/>
      <c r="J71" s="465"/>
      <c r="K71" s="464"/>
      <c r="L71" s="465"/>
      <c r="M71" s="465"/>
      <c r="N71" s="465"/>
      <c r="O71" s="473"/>
      <c r="P71" s="474"/>
      <c r="Q71" s="474"/>
      <c r="R71" s="475"/>
    </row>
    <row r="72" spans="1:18" ht="18.75" customHeight="1" thickBot="1" x14ac:dyDescent="0.3">
      <c r="A72" s="445">
        <v>31</v>
      </c>
      <c r="B72" s="269" t="s">
        <v>132</v>
      </c>
      <c r="C72" s="464"/>
      <c r="D72" s="465"/>
      <c r="E72" s="465"/>
      <c r="F72" s="465"/>
      <c r="G72" s="464"/>
      <c r="H72" s="465"/>
      <c r="I72" s="465"/>
      <c r="J72" s="465"/>
      <c r="K72" s="464"/>
      <c r="L72" s="465"/>
      <c r="M72" s="465"/>
      <c r="N72" s="465"/>
      <c r="O72" s="473"/>
      <c r="P72" s="474"/>
      <c r="Q72" s="474"/>
      <c r="R72" s="475"/>
    </row>
    <row r="73" spans="1:18" ht="18.75" customHeight="1" thickBot="1" x14ac:dyDescent="0.3">
      <c r="A73" s="445">
        <v>32</v>
      </c>
      <c r="B73" s="269" t="s">
        <v>156</v>
      </c>
      <c r="C73" s="464"/>
      <c r="D73" s="465"/>
      <c r="E73" s="465"/>
      <c r="F73" s="465"/>
      <c r="G73" s="464"/>
      <c r="H73" s="465"/>
      <c r="I73" s="465"/>
      <c r="J73" s="465"/>
      <c r="K73" s="464"/>
      <c r="L73" s="465"/>
      <c r="M73" s="465"/>
      <c r="N73" s="465"/>
      <c r="O73" s="473"/>
      <c r="P73" s="474"/>
      <c r="Q73" s="474"/>
      <c r="R73" s="475"/>
    </row>
    <row r="74" spans="1:18" ht="18.75" customHeight="1" thickBot="1" x14ac:dyDescent="0.3">
      <c r="A74" s="445">
        <v>33</v>
      </c>
      <c r="B74" s="269" t="s">
        <v>140</v>
      </c>
      <c r="C74" s="464"/>
      <c r="D74" s="465"/>
      <c r="E74" s="465"/>
      <c r="F74" s="465"/>
      <c r="G74" s="464"/>
      <c r="H74" s="465"/>
      <c r="I74" s="465"/>
      <c r="J74" s="465"/>
      <c r="K74" s="464"/>
      <c r="L74" s="465"/>
      <c r="M74" s="465"/>
      <c r="N74" s="465"/>
      <c r="O74" s="473"/>
      <c r="P74" s="474"/>
      <c r="Q74" s="474"/>
      <c r="R74" s="475"/>
    </row>
    <row r="75" spans="1:18" ht="18.75" customHeight="1" thickBot="1" x14ac:dyDescent="0.3">
      <c r="A75" s="445">
        <v>34</v>
      </c>
      <c r="B75" s="269" t="s">
        <v>160</v>
      </c>
      <c r="C75" s="464"/>
      <c r="D75" s="465"/>
      <c r="E75" s="465"/>
      <c r="F75" s="465"/>
      <c r="G75" s="464"/>
      <c r="H75" s="465"/>
      <c r="I75" s="465"/>
      <c r="J75" s="465"/>
      <c r="K75" s="464"/>
      <c r="L75" s="465"/>
      <c r="M75" s="465"/>
      <c r="N75" s="465"/>
      <c r="O75" s="473"/>
      <c r="P75" s="474"/>
      <c r="Q75" s="474"/>
      <c r="R75" s="475"/>
    </row>
    <row r="76" spans="1:18" ht="18.75" customHeight="1" thickBot="1" x14ac:dyDescent="0.3">
      <c r="A76" s="445">
        <v>35</v>
      </c>
      <c r="B76" s="269" t="s">
        <v>166</v>
      </c>
      <c r="C76" s="467"/>
      <c r="D76" s="468"/>
      <c r="E76" s="468"/>
      <c r="F76" s="468"/>
      <c r="G76" s="467"/>
      <c r="H76" s="468"/>
      <c r="I76" s="468"/>
      <c r="J76" s="468"/>
      <c r="K76" s="467"/>
      <c r="L76" s="468"/>
      <c r="M76" s="468"/>
      <c r="N76" s="468"/>
      <c r="O76" s="476"/>
      <c r="P76" s="477"/>
      <c r="Q76" s="477"/>
      <c r="R76" s="478"/>
    </row>
  </sheetData>
  <mergeCells count="14">
    <mergeCell ref="A40:A41"/>
    <mergeCell ref="B40:B41"/>
    <mergeCell ref="A39:R39"/>
    <mergeCell ref="C2:F2"/>
    <mergeCell ref="G2:J2"/>
    <mergeCell ref="K2:N2"/>
    <mergeCell ref="O2:R2"/>
    <mergeCell ref="C40:F40"/>
    <mergeCell ref="G40:J40"/>
    <mergeCell ref="K40:N40"/>
    <mergeCell ref="O40:R40"/>
    <mergeCell ref="A1:R1"/>
    <mergeCell ref="B2:B3"/>
    <mergeCell ref="A2:A3"/>
  </mergeCells>
  <conditionalFormatting sqref="C4:R38 C42:R76">
    <cfRule type="cellIs" dxfId="7" priority="1" operator="greaterThan">
      <formula>0</formula>
    </cfRule>
  </conditionalFormatting>
  <pageMargins left="0.1" right="0.1" top="0.25" bottom="0.25" header="0.3" footer="0.3"/>
  <pageSetup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1D684-9229-4B52-99BB-64101FBE1619}">
  <sheetPr>
    <tabColor rgb="FF00FF00"/>
  </sheetPr>
  <dimension ref="A1:I35"/>
  <sheetViews>
    <sheetView view="pageLayout" zoomScaleNormal="100" workbookViewId="0">
      <selection activeCell="C15" sqref="C15:G15"/>
    </sheetView>
  </sheetViews>
  <sheetFormatPr defaultRowHeight="15" x14ac:dyDescent="0.25"/>
  <cols>
    <col min="1" max="1" width="11.28515625" bestFit="1" customWidth="1"/>
    <col min="2" max="2" width="11.5703125" bestFit="1" customWidth="1"/>
  </cols>
  <sheetData>
    <row r="1" spans="1:9" ht="26.25" customHeight="1" x14ac:dyDescent="0.25">
      <c r="D1" s="308" t="s">
        <v>0</v>
      </c>
      <c r="E1" s="309"/>
      <c r="F1" s="309"/>
      <c r="G1" s="309"/>
      <c r="H1" s="310"/>
    </row>
    <row r="2" spans="1:9" x14ac:dyDescent="0.25">
      <c r="D2" s="311"/>
      <c r="E2" s="312"/>
      <c r="F2" s="312"/>
      <c r="G2" s="312"/>
      <c r="H2" s="313"/>
    </row>
    <row r="3" spans="1:9" x14ac:dyDescent="0.25">
      <c r="D3" s="311"/>
      <c r="E3" s="312"/>
      <c r="F3" s="312"/>
      <c r="G3" s="312"/>
      <c r="H3" s="313"/>
    </row>
    <row r="4" spans="1:9" x14ac:dyDescent="0.25">
      <c r="D4" s="311"/>
      <c r="E4" s="312"/>
      <c r="F4" s="312"/>
      <c r="G4" s="312"/>
      <c r="H4" s="313"/>
    </row>
    <row r="5" spans="1:9" ht="15.75" thickBot="1" x14ac:dyDescent="0.3">
      <c r="D5" s="314"/>
      <c r="E5" s="315"/>
      <c r="F5" s="315"/>
      <c r="G5" s="315"/>
      <c r="H5" s="316"/>
    </row>
    <row r="10" spans="1:9" x14ac:dyDescent="0.25">
      <c r="A10" s="8" t="s">
        <v>13</v>
      </c>
      <c r="B10" s="8" t="s">
        <v>1</v>
      </c>
      <c r="C10" s="317" t="s">
        <v>2</v>
      </c>
      <c r="D10" s="317"/>
      <c r="E10" s="317"/>
      <c r="F10" s="317"/>
      <c r="G10" s="317"/>
      <c r="H10" s="317" t="s">
        <v>3</v>
      </c>
      <c r="I10" s="317"/>
    </row>
    <row r="11" spans="1:9" x14ac:dyDescent="0.25">
      <c r="A11" s="1">
        <v>1</v>
      </c>
      <c r="B11" s="2">
        <v>43838</v>
      </c>
      <c r="C11" s="305" t="s">
        <v>5</v>
      </c>
      <c r="D11" s="305"/>
      <c r="E11" s="305"/>
      <c r="F11" s="305"/>
      <c r="G11" s="305"/>
      <c r="H11" s="303">
        <v>4</v>
      </c>
      <c r="I11" s="303"/>
    </row>
    <row r="12" spans="1:9" x14ac:dyDescent="0.25">
      <c r="A12" s="1">
        <v>2</v>
      </c>
      <c r="B12" s="2">
        <v>43845</v>
      </c>
      <c r="C12" s="305" t="s">
        <v>4</v>
      </c>
      <c r="D12" s="305"/>
      <c r="E12" s="305"/>
      <c r="F12" s="305"/>
      <c r="G12" s="305"/>
      <c r="H12" s="303">
        <v>4</v>
      </c>
      <c r="I12" s="303"/>
    </row>
    <row r="13" spans="1:9" x14ac:dyDescent="0.25">
      <c r="A13" s="1">
        <v>3</v>
      </c>
      <c r="B13" s="2">
        <v>43852</v>
      </c>
      <c r="C13" s="305" t="s">
        <v>8</v>
      </c>
      <c r="D13" s="305"/>
      <c r="E13" s="305"/>
      <c r="F13" s="305"/>
      <c r="G13" s="305"/>
      <c r="H13" s="303">
        <v>2</v>
      </c>
      <c r="I13" s="303"/>
    </row>
    <row r="14" spans="1:9" x14ac:dyDescent="0.25">
      <c r="A14" s="1">
        <v>4</v>
      </c>
      <c r="B14" s="2">
        <v>43859</v>
      </c>
      <c r="C14" s="305" t="s">
        <v>7</v>
      </c>
      <c r="D14" s="305"/>
      <c r="E14" s="305"/>
      <c r="F14" s="305"/>
      <c r="G14" s="305"/>
      <c r="H14" s="303">
        <v>2</v>
      </c>
      <c r="I14" s="303"/>
    </row>
    <row r="15" spans="1:9" x14ac:dyDescent="0.25">
      <c r="A15" s="5" t="s">
        <v>6</v>
      </c>
      <c r="B15" s="191">
        <v>43866</v>
      </c>
      <c r="C15" s="306" t="s">
        <v>9</v>
      </c>
      <c r="D15" s="306"/>
      <c r="E15" s="306"/>
      <c r="F15" s="306"/>
      <c r="G15" s="306"/>
      <c r="H15" s="304">
        <v>0</v>
      </c>
      <c r="I15" s="304"/>
    </row>
    <row r="16" spans="1:9" x14ac:dyDescent="0.25">
      <c r="A16" s="5" t="s">
        <v>6</v>
      </c>
      <c r="B16" s="191">
        <v>43873</v>
      </c>
      <c r="C16" s="306" t="s">
        <v>9</v>
      </c>
      <c r="D16" s="306"/>
      <c r="E16" s="306"/>
      <c r="F16" s="306"/>
      <c r="G16" s="306"/>
      <c r="H16" s="304">
        <v>0</v>
      </c>
      <c r="I16" s="304"/>
    </row>
    <row r="17" spans="1:9" ht="15.75" thickBot="1" x14ac:dyDescent="0.3">
      <c r="A17" s="1">
        <v>5</v>
      </c>
      <c r="B17" s="2">
        <v>43880</v>
      </c>
      <c r="C17" s="305" t="s">
        <v>12</v>
      </c>
      <c r="D17" s="305"/>
      <c r="E17" s="305"/>
      <c r="F17" s="305"/>
      <c r="G17" s="305"/>
      <c r="H17" s="303">
        <v>4</v>
      </c>
      <c r="I17" s="303"/>
    </row>
    <row r="18" spans="1:9" ht="15.75" thickBot="1" x14ac:dyDescent="0.3">
      <c r="A18" s="1">
        <v>6</v>
      </c>
      <c r="B18" s="2">
        <v>43887</v>
      </c>
      <c r="C18" s="307" t="s">
        <v>11</v>
      </c>
      <c r="D18" s="307"/>
      <c r="E18" s="307"/>
      <c r="F18" s="307"/>
      <c r="G18" s="307"/>
      <c r="H18" s="6">
        <f>SUM(H11:H17)</f>
        <v>16</v>
      </c>
      <c r="I18" s="4" t="s">
        <v>10</v>
      </c>
    </row>
    <row r="21" spans="1:9" x14ac:dyDescent="0.25">
      <c r="A21" s="1" t="s">
        <v>13</v>
      </c>
    </row>
    <row r="22" spans="1:9" x14ac:dyDescent="0.25">
      <c r="A22">
        <v>1</v>
      </c>
      <c r="B22" s="301" t="s">
        <v>14</v>
      </c>
      <c r="C22" s="301"/>
      <c r="D22" s="301"/>
      <c r="E22" s="301"/>
      <c r="F22" s="301"/>
      <c r="G22" s="301"/>
      <c r="H22" s="301"/>
      <c r="I22" s="301"/>
    </row>
    <row r="23" spans="1:9" x14ac:dyDescent="0.25">
      <c r="B23" s="301"/>
      <c r="C23" s="301"/>
      <c r="D23" s="301"/>
      <c r="E23" s="301"/>
      <c r="F23" s="301"/>
      <c r="G23" s="301"/>
      <c r="H23" s="301"/>
      <c r="I23" s="301"/>
    </row>
    <row r="24" spans="1:9" x14ac:dyDescent="0.25">
      <c r="A24">
        <v>2</v>
      </c>
      <c r="B24" s="301" t="s">
        <v>15</v>
      </c>
      <c r="C24" s="301"/>
      <c r="D24" s="301"/>
      <c r="E24" s="301"/>
      <c r="F24" s="301"/>
      <c r="G24" s="301"/>
      <c r="H24" s="301"/>
      <c r="I24" s="301"/>
    </row>
    <row r="25" spans="1:9" x14ac:dyDescent="0.25">
      <c r="B25" s="301"/>
      <c r="C25" s="301"/>
      <c r="D25" s="301"/>
      <c r="E25" s="301"/>
      <c r="F25" s="301"/>
      <c r="G25" s="301"/>
      <c r="H25" s="301"/>
      <c r="I25" s="301"/>
    </row>
    <row r="26" spans="1:9" x14ac:dyDescent="0.25">
      <c r="A26">
        <v>3</v>
      </c>
      <c r="B26" s="301" t="s">
        <v>16</v>
      </c>
      <c r="C26" s="301"/>
      <c r="D26" s="301"/>
      <c r="E26" s="301"/>
      <c r="F26" s="301"/>
      <c r="G26" s="301"/>
      <c r="H26" s="301"/>
      <c r="I26" s="301"/>
    </row>
    <row r="27" spans="1:9" x14ac:dyDescent="0.25">
      <c r="B27" s="301"/>
      <c r="C27" s="301"/>
      <c r="D27" s="301"/>
      <c r="E27" s="301"/>
      <c r="F27" s="301"/>
      <c r="G27" s="301"/>
      <c r="H27" s="301"/>
      <c r="I27" s="301"/>
    </row>
    <row r="28" spans="1:9" x14ac:dyDescent="0.25">
      <c r="A28">
        <v>4</v>
      </c>
      <c r="B28" s="301" t="s">
        <v>17</v>
      </c>
      <c r="C28" s="301"/>
      <c r="D28" s="301"/>
      <c r="E28" s="301"/>
      <c r="F28" s="301"/>
      <c r="G28" s="301"/>
      <c r="H28" s="301"/>
      <c r="I28" s="301"/>
    </row>
    <row r="29" spans="1:9" x14ac:dyDescent="0.25">
      <c r="B29" s="301"/>
      <c r="C29" s="301"/>
      <c r="D29" s="301"/>
      <c r="E29" s="301"/>
      <c r="F29" s="301"/>
      <c r="G29" s="301"/>
      <c r="H29" s="301"/>
      <c r="I29" s="301"/>
    </row>
    <row r="30" spans="1:9" x14ac:dyDescent="0.25">
      <c r="A30" s="7">
        <v>43866</v>
      </c>
      <c r="B30" s="302" t="s">
        <v>18</v>
      </c>
      <c r="C30" s="302"/>
      <c r="D30" s="302"/>
      <c r="E30" s="302"/>
      <c r="F30" s="302"/>
      <c r="G30" s="302"/>
      <c r="H30" s="302"/>
      <c r="I30" s="302"/>
    </row>
    <row r="31" spans="1:9" x14ac:dyDescent="0.25">
      <c r="A31" s="7">
        <v>43873</v>
      </c>
      <c r="B31" s="302" t="s">
        <v>18</v>
      </c>
      <c r="C31" s="302"/>
      <c r="D31" s="302"/>
      <c r="E31" s="302"/>
      <c r="F31" s="302"/>
      <c r="G31" s="302"/>
      <c r="H31" s="302"/>
      <c r="I31" s="302"/>
    </row>
    <row r="32" spans="1:9" x14ac:dyDescent="0.25">
      <c r="A32">
        <v>5</v>
      </c>
      <c r="B32" s="301" t="s">
        <v>20</v>
      </c>
      <c r="C32" s="301"/>
      <c r="D32" s="301"/>
      <c r="E32" s="301"/>
      <c r="F32" s="301"/>
      <c r="G32" s="301"/>
      <c r="H32" s="301"/>
      <c r="I32" s="301"/>
    </row>
    <row r="33" spans="1:9" x14ac:dyDescent="0.25">
      <c r="B33" s="301"/>
      <c r="C33" s="301"/>
      <c r="D33" s="301"/>
      <c r="E33" s="301"/>
      <c r="F33" s="301"/>
      <c r="G33" s="301"/>
      <c r="H33" s="301"/>
      <c r="I33" s="301"/>
    </row>
    <row r="34" spans="1:9" x14ac:dyDescent="0.25">
      <c r="A34">
        <v>6</v>
      </c>
      <c r="B34" s="301" t="s">
        <v>19</v>
      </c>
      <c r="C34" s="301"/>
      <c r="D34" s="301"/>
      <c r="E34" s="301"/>
      <c r="F34" s="301"/>
      <c r="G34" s="301"/>
      <c r="H34" s="301"/>
      <c r="I34" s="301"/>
    </row>
    <row r="35" spans="1:9" x14ac:dyDescent="0.25">
      <c r="B35" s="301"/>
      <c r="C35" s="301"/>
      <c r="D35" s="301"/>
      <c r="E35" s="301"/>
      <c r="F35" s="301"/>
      <c r="G35" s="301"/>
      <c r="H35" s="301"/>
      <c r="I35" s="301"/>
    </row>
  </sheetData>
  <mergeCells count="26">
    <mergeCell ref="D1:H5"/>
    <mergeCell ref="H10:I10"/>
    <mergeCell ref="H11:I11"/>
    <mergeCell ref="H12:I12"/>
    <mergeCell ref="H13:I13"/>
    <mergeCell ref="C10:G10"/>
    <mergeCell ref="C11:G11"/>
    <mergeCell ref="C12:G12"/>
    <mergeCell ref="C13:G13"/>
    <mergeCell ref="B24:I25"/>
    <mergeCell ref="B26:I27"/>
    <mergeCell ref="H14:I14"/>
    <mergeCell ref="H15:I15"/>
    <mergeCell ref="H16:I16"/>
    <mergeCell ref="H17:I17"/>
    <mergeCell ref="C14:G14"/>
    <mergeCell ref="C15:G15"/>
    <mergeCell ref="C16:G16"/>
    <mergeCell ref="C17:G17"/>
    <mergeCell ref="C18:G18"/>
    <mergeCell ref="B22:I23"/>
    <mergeCell ref="B28:I29"/>
    <mergeCell ref="B32:I33"/>
    <mergeCell ref="B34:I35"/>
    <mergeCell ref="B30:I30"/>
    <mergeCell ref="B31:I3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75C6-FBF3-4AF0-B20E-A0BC263C4BC3}">
  <sheetPr>
    <tabColor theme="7"/>
  </sheetPr>
  <dimension ref="A1"/>
  <sheetViews>
    <sheetView view="pageLayout" zoomScaleNormal="100" workbookViewId="0">
      <selection activeCell="S34" sqref="S34"/>
    </sheetView>
  </sheetViews>
  <sheetFormatPr defaultRowHeight="15" x14ac:dyDescent="0.25"/>
  <sheetData/>
  <pageMargins left="0.25" right="0.25" top="0.25" bottom="0.2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4AB0-276C-4D91-9344-499B22C653B6}">
  <sheetPr>
    <tabColor rgb="FF00FF00"/>
    <pageSetUpPr fitToPage="1"/>
  </sheetPr>
  <dimension ref="A1:BK54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34" sqref="F34"/>
    </sheetView>
  </sheetViews>
  <sheetFormatPr defaultColWidth="8.85546875" defaultRowHeight="28.5" customHeight="1" x14ac:dyDescent="0.25"/>
  <cols>
    <col min="1" max="1" width="8.85546875" style="177"/>
    <col min="2" max="2" width="28.28515625" style="177" customWidth="1"/>
    <col min="3" max="3" width="19.42578125" style="177" customWidth="1"/>
    <col min="4" max="9" width="8.85546875" style="177"/>
    <col min="10" max="11" width="0" style="177" hidden="1" customWidth="1"/>
    <col min="12" max="17" width="8.85546875" style="177"/>
    <col min="18" max="19" width="0" style="177" hidden="1" customWidth="1"/>
    <col min="20" max="21" width="8.85546875" style="177"/>
    <col min="22" max="23" width="0" style="177" hidden="1" customWidth="1"/>
    <col min="24" max="25" width="8.85546875" style="177"/>
    <col min="26" max="27" width="0" style="177" hidden="1" customWidth="1"/>
    <col min="28" max="29" width="8.85546875" style="177"/>
    <col min="30" max="31" width="0" style="177" hidden="1" customWidth="1"/>
    <col min="32" max="33" width="8.85546875" style="177"/>
    <col min="34" max="35" width="0" style="177" hidden="1" customWidth="1"/>
    <col min="36" max="40" width="8.85546875" style="177"/>
    <col min="41" max="41" width="9.42578125" style="177" customWidth="1"/>
    <col min="42" max="59" width="0" style="177" hidden="1" customWidth="1"/>
    <col min="60" max="61" width="8.85546875" style="177"/>
    <col min="62" max="63" width="0" style="177" hidden="1" customWidth="1"/>
    <col min="64" max="16384" width="8.85546875" style="177"/>
  </cols>
  <sheetData>
    <row r="1" spans="1:63" ht="28.5" customHeight="1" thickBot="1" x14ac:dyDescent="0.3">
      <c r="A1" s="193"/>
      <c r="B1" s="192" t="s">
        <v>78</v>
      </c>
      <c r="C1" s="192"/>
      <c r="E1" s="54" t="s">
        <v>61</v>
      </c>
      <c r="F1" s="55">
        <v>2020</v>
      </c>
      <c r="G1" s="54" t="s">
        <v>62</v>
      </c>
      <c r="H1" s="55" t="s">
        <v>85</v>
      </c>
      <c r="L1" s="286" t="s">
        <v>89</v>
      </c>
      <c r="M1" s="287"/>
      <c r="N1" s="288"/>
      <c r="O1" s="178"/>
      <c r="P1" s="178"/>
    </row>
    <row r="2" spans="1:63" ht="12" customHeight="1" thickBot="1" x14ac:dyDescent="0.3">
      <c r="F2" s="50"/>
      <c r="H2" s="50"/>
    </row>
    <row r="3" spans="1:63" ht="28.5" customHeight="1" thickBot="1" x14ac:dyDescent="0.3">
      <c r="A3" s="71" t="s">
        <v>80</v>
      </c>
      <c r="C3" s="68"/>
      <c r="D3" s="289" t="s">
        <v>63</v>
      </c>
      <c r="E3" s="290"/>
      <c r="F3" s="290"/>
      <c r="G3" s="290" t="s">
        <v>75</v>
      </c>
      <c r="H3" s="290"/>
      <c r="I3" s="96">
        <v>4</v>
      </c>
      <c r="J3" s="180"/>
      <c r="K3" s="98"/>
      <c r="L3" s="291" t="s">
        <v>64</v>
      </c>
      <c r="M3" s="292"/>
      <c r="N3" s="292"/>
      <c r="O3" s="292" t="s">
        <v>75</v>
      </c>
      <c r="P3" s="292"/>
      <c r="Q3" s="107">
        <v>4</v>
      </c>
      <c r="R3" s="108"/>
      <c r="S3" s="109"/>
      <c r="T3" s="282" t="s">
        <v>65</v>
      </c>
      <c r="U3" s="283"/>
      <c r="V3" s="283"/>
      <c r="W3" s="283" t="s">
        <v>75</v>
      </c>
      <c r="X3" s="283"/>
      <c r="Y3" s="96">
        <v>2</v>
      </c>
      <c r="Z3" s="181"/>
      <c r="AA3" s="125"/>
      <c r="AB3" s="296" t="s">
        <v>66</v>
      </c>
      <c r="AC3" s="297"/>
      <c r="AD3" s="297"/>
      <c r="AE3" s="297" t="s">
        <v>75</v>
      </c>
      <c r="AF3" s="297"/>
      <c r="AG3" s="96">
        <v>2</v>
      </c>
      <c r="AH3" s="182"/>
      <c r="AI3" s="134"/>
      <c r="AJ3" s="298" t="s">
        <v>67</v>
      </c>
      <c r="AK3" s="299"/>
      <c r="AL3" s="299"/>
      <c r="AM3" s="299" t="s">
        <v>75</v>
      </c>
      <c r="AN3" s="299"/>
      <c r="AO3" s="96">
        <v>4</v>
      </c>
      <c r="AP3" s="183"/>
      <c r="AQ3" s="143"/>
      <c r="AR3" s="300" t="s">
        <v>68</v>
      </c>
      <c r="AS3" s="293"/>
      <c r="AT3" s="293"/>
      <c r="AU3" s="293" t="s">
        <v>75</v>
      </c>
      <c r="AV3" s="293"/>
      <c r="AW3" s="96">
        <v>0</v>
      </c>
      <c r="AX3" s="179"/>
      <c r="AY3" s="152"/>
      <c r="AZ3" s="294" t="s">
        <v>69</v>
      </c>
      <c r="BA3" s="295"/>
      <c r="BB3" s="295"/>
      <c r="BC3" s="295" t="s">
        <v>75</v>
      </c>
      <c r="BD3" s="295"/>
      <c r="BE3" s="107">
        <v>0</v>
      </c>
      <c r="BF3" s="161"/>
      <c r="BG3" s="162"/>
      <c r="BH3" s="51" t="s">
        <v>76</v>
      </c>
      <c r="BI3" s="173" t="s">
        <v>76</v>
      </c>
      <c r="BJ3" s="175" t="s">
        <v>10</v>
      </c>
      <c r="BK3" s="184" t="s">
        <v>10</v>
      </c>
    </row>
    <row r="4" spans="1:63" ht="28.5" customHeight="1" thickBot="1" x14ac:dyDescent="0.3">
      <c r="A4" s="72" t="s">
        <v>79</v>
      </c>
      <c r="B4" s="70" t="s">
        <v>90</v>
      </c>
      <c r="C4" s="118" t="s">
        <v>81</v>
      </c>
      <c r="D4" s="99" t="s">
        <v>70</v>
      </c>
      <c r="E4" s="94" t="s">
        <v>71</v>
      </c>
      <c r="F4" s="94" t="s">
        <v>72</v>
      </c>
      <c r="G4" s="94" t="s">
        <v>73</v>
      </c>
      <c r="H4" s="94" t="s">
        <v>10</v>
      </c>
      <c r="I4" s="94" t="s">
        <v>74</v>
      </c>
      <c r="J4" s="94" t="s">
        <v>91</v>
      </c>
      <c r="K4" s="100" t="s">
        <v>92</v>
      </c>
      <c r="L4" s="110" t="s">
        <v>70</v>
      </c>
      <c r="M4" s="90" t="s">
        <v>71</v>
      </c>
      <c r="N4" s="90" t="s">
        <v>72</v>
      </c>
      <c r="O4" s="90" t="s">
        <v>73</v>
      </c>
      <c r="P4" s="90" t="s">
        <v>10</v>
      </c>
      <c r="Q4" s="90" t="s">
        <v>74</v>
      </c>
      <c r="R4" s="91" t="s">
        <v>91</v>
      </c>
      <c r="S4" s="111" t="s">
        <v>92</v>
      </c>
      <c r="T4" s="126" t="s">
        <v>70</v>
      </c>
      <c r="U4" s="87" t="s">
        <v>71</v>
      </c>
      <c r="V4" s="87" t="s">
        <v>72</v>
      </c>
      <c r="W4" s="87" t="s">
        <v>73</v>
      </c>
      <c r="X4" s="87" t="s">
        <v>10</v>
      </c>
      <c r="Y4" s="87" t="s">
        <v>74</v>
      </c>
      <c r="Z4" s="87" t="s">
        <v>91</v>
      </c>
      <c r="AA4" s="127" t="s">
        <v>92</v>
      </c>
      <c r="AB4" s="135" t="s">
        <v>70</v>
      </c>
      <c r="AC4" s="85" t="s">
        <v>71</v>
      </c>
      <c r="AD4" s="85" t="s">
        <v>72</v>
      </c>
      <c r="AE4" s="85" t="s">
        <v>73</v>
      </c>
      <c r="AF4" s="85" t="s">
        <v>10</v>
      </c>
      <c r="AG4" s="85" t="s">
        <v>74</v>
      </c>
      <c r="AH4" s="85" t="s">
        <v>91</v>
      </c>
      <c r="AI4" s="136" t="s">
        <v>92</v>
      </c>
      <c r="AJ4" s="144" t="s">
        <v>70</v>
      </c>
      <c r="AK4" s="73" t="s">
        <v>71</v>
      </c>
      <c r="AL4" s="73" t="s">
        <v>72</v>
      </c>
      <c r="AM4" s="73" t="s">
        <v>73</v>
      </c>
      <c r="AN4" s="73" t="s">
        <v>10</v>
      </c>
      <c r="AO4" s="73" t="s">
        <v>74</v>
      </c>
      <c r="AP4" s="73" t="s">
        <v>91</v>
      </c>
      <c r="AQ4" s="145" t="s">
        <v>92</v>
      </c>
      <c r="AR4" s="153" t="s">
        <v>70</v>
      </c>
      <c r="AS4" s="81" t="s">
        <v>71</v>
      </c>
      <c r="AT4" s="81" t="s">
        <v>72</v>
      </c>
      <c r="AU4" s="81" t="s">
        <v>73</v>
      </c>
      <c r="AV4" s="81" t="s">
        <v>10</v>
      </c>
      <c r="AW4" s="81" t="s">
        <v>74</v>
      </c>
      <c r="AX4" s="81" t="s">
        <v>91</v>
      </c>
      <c r="AY4" s="154" t="s">
        <v>92</v>
      </c>
      <c r="AZ4" s="163" t="s">
        <v>70</v>
      </c>
      <c r="BA4" s="77" t="s">
        <v>71</v>
      </c>
      <c r="BB4" s="77" t="s">
        <v>72</v>
      </c>
      <c r="BC4" s="77" t="s">
        <v>73</v>
      </c>
      <c r="BD4" s="77" t="s">
        <v>10</v>
      </c>
      <c r="BE4" s="77" t="s">
        <v>74</v>
      </c>
      <c r="BF4" s="78" t="s">
        <v>91</v>
      </c>
      <c r="BG4" s="164" t="s">
        <v>92</v>
      </c>
      <c r="BH4" s="69" t="s">
        <v>10</v>
      </c>
      <c r="BI4" s="174" t="s">
        <v>77</v>
      </c>
      <c r="BJ4" s="176" t="s">
        <v>91</v>
      </c>
      <c r="BK4" s="185" t="s">
        <v>92</v>
      </c>
    </row>
    <row r="5" spans="1:63" ht="28.5" customHeight="1" thickBot="1" x14ac:dyDescent="0.3">
      <c r="A5" s="121">
        <v>1</v>
      </c>
      <c r="B5" s="194" t="s">
        <v>98</v>
      </c>
      <c r="C5" s="171">
        <f t="shared" ref="C5:C36" si="0">BH5</f>
        <v>832</v>
      </c>
      <c r="D5" s="101">
        <v>56</v>
      </c>
      <c r="E5" s="74">
        <v>56</v>
      </c>
      <c r="F5" s="74">
        <v>50</v>
      </c>
      <c r="G5" s="74">
        <v>52</v>
      </c>
      <c r="H5" s="95">
        <f t="shared" ref="H5:H36" si="1">SUM(D5:G5)</f>
        <v>214</v>
      </c>
      <c r="I5" s="95">
        <f t="shared" ref="I5:I36" si="2">AVERAGE(D5:G5)</f>
        <v>53.5</v>
      </c>
      <c r="J5" s="95"/>
      <c r="K5" s="102"/>
      <c r="L5" s="112">
        <v>50</v>
      </c>
      <c r="M5" s="92">
        <v>54</v>
      </c>
      <c r="N5" s="92">
        <v>48</v>
      </c>
      <c r="O5" s="92">
        <v>54</v>
      </c>
      <c r="P5" s="93">
        <f t="shared" ref="P5:P36" si="3">SUM(L5:O5)</f>
        <v>206</v>
      </c>
      <c r="Q5" s="93">
        <f t="shared" ref="Q5:Q36" si="4">AVERAGE(L5:O5)</f>
        <v>51.5</v>
      </c>
      <c r="R5" s="93"/>
      <c r="S5" s="113"/>
      <c r="T5" s="128">
        <v>48</v>
      </c>
      <c r="U5" s="88">
        <v>52</v>
      </c>
      <c r="V5" s="88"/>
      <c r="W5" s="88"/>
      <c r="X5" s="89">
        <f t="shared" ref="X5:X36" si="5">SUM(T5:W5)</f>
        <v>100</v>
      </c>
      <c r="Y5" s="89">
        <f t="shared" ref="Y5:Y36" si="6">AVERAGE(T5:W5)</f>
        <v>50</v>
      </c>
      <c r="Z5" s="89"/>
      <c r="AA5" s="129"/>
      <c r="AB5" s="137">
        <v>52</v>
      </c>
      <c r="AC5" s="76">
        <v>52</v>
      </c>
      <c r="AD5" s="76"/>
      <c r="AE5" s="76"/>
      <c r="AF5" s="86">
        <f t="shared" ref="AF5:AF36" si="7">SUM(AB5:AE5)</f>
        <v>104</v>
      </c>
      <c r="AG5" s="86">
        <f t="shared" ref="AG5:AG36" si="8">AVERAGE(AB5:AE5)</f>
        <v>52</v>
      </c>
      <c r="AH5" s="86"/>
      <c r="AI5" s="138"/>
      <c r="AJ5" s="146">
        <v>54</v>
      </c>
      <c r="AK5" s="75">
        <v>48</v>
      </c>
      <c r="AL5" s="75">
        <v>54</v>
      </c>
      <c r="AM5" s="75">
        <v>52</v>
      </c>
      <c r="AN5" s="84">
        <f t="shared" ref="AN5:AN36" si="9">SUM(AJ5:AM5)</f>
        <v>208</v>
      </c>
      <c r="AO5" s="84">
        <f t="shared" ref="AO5:AO36" si="10">AVERAGE(AJ5:AM5)</f>
        <v>52</v>
      </c>
      <c r="AP5" s="84"/>
      <c r="AQ5" s="147"/>
      <c r="AR5" s="155"/>
      <c r="AS5" s="82"/>
      <c r="AT5" s="82"/>
      <c r="AU5" s="82"/>
      <c r="AV5" s="83">
        <f t="shared" ref="AV5:AV36" si="11">SUM(AR5:AU5)</f>
        <v>0</v>
      </c>
      <c r="AW5" s="83" t="e">
        <f t="shared" ref="AW5:AW36" si="12">AVERAGE(AR5:AU5)</f>
        <v>#DIV/0!</v>
      </c>
      <c r="AX5" s="83"/>
      <c r="AY5" s="156"/>
      <c r="AZ5" s="165"/>
      <c r="BA5" s="79"/>
      <c r="BB5" s="79"/>
      <c r="BC5" s="79"/>
      <c r="BD5" s="80">
        <f t="shared" ref="BD5:BD36" si="13">SUM(AZ5:BC5)</f>
        <v>0</v>
      </c>
      <c r="BE5" s="80" t="e">
        <f t="shared" ref="BE5:BE36" si="14">AVERAGE(AZ5:BC5)</f>
        <v>#DIV/0!</v>
      </c>
      <c r="BF5" s="80"/>
      <c r="BG5" s="166"/>
      <c r="BH5" s="171">
        <f t="shared" ref="BH5:BH36" si="15">BD5+AV5+AN5+AF5+X5+P5+H5</f>
        <v>832</v>
      </c>
      <c r="BI5" s="172">
        <f t="shared" ref="BI5:BI36" si="16">AVERAGE(D5:G5,L5:O5,T5:W5,AB5:AE5,AJ5:AM5,AR5:AU5,AZ5:BC5)</f>
        <v>52</v>
      </c>
      <c r="BJ5" s="186">
        <f t="shared" ref="BJ5:BJ36" si="17">BF5+AX5+AP5+AH5+Z5+R5+J5</f>
        <v>0</v>
      </c>
      <c r="BK5" s="187">
        <f t="shared" ref="BK5:BK36" si="18">BG5+AY5+AQ5+AI5+AA5+S5+K5</f>
        <v>0</v>
      </c>
    </row>
    <row r="6" spans="1:63" ht="28.5" customHeight="1" thickBot="1" x14ac:dyDescent="0.3">
      <c r="A6" s="122">
        <v>2</v>
      </c>
      <c r="B6" s="194" t="s">
        <v>115</v>
      </c>
      <c r="C6" s="171">
        <f t="shared" si="0"/>
        <v>820</v>
      </c>
      <c r="D6" s="101">
        <v>54</v>
      </c>
      <c r="E6" s="74">
        <v>56</v>
      </c>
      <c r="F6" s="74">
        <v>50</v>
      </c>
      <c r="G6" s="74">
        <v>54</v>
      </c>
      <c r="H6" s="95">
        <f t="shared" si="1"/>
        <v>214</v>
      </c>
      <c r="I6" s="95">
        <f t="shared" si="2"/>
        <v>53.5</v>
      </c>
      <c r="J6" s="95"/>
      <c r="K6" s="102"/>
      <c r="L6" s="112">
        <v>54</v>
      </c>
      <c r="M6" s="92">
        <v>55</v>
      </c>
      <c r="N6" s="92">
        <v>51</v>
      </c>
      <c r="O6" s="92">
        <v>46</v>
      </c>
      <c r="P6" s="93">
        <f t="shared" si="3"/>
        <v>206</v>
      </c>
      <c r="Q6" s="93">
        <f t="shared" si="4"/>
        <v>51.5</v>
      </c>
      <c r="R6" s="93"/>
      <c r="S6" s="113"/>
      <c r="T6" s="128">
        <v>54</v>
      </c>
      <c r="U6" s="88">
        <v>56</v>
      </c>
      <c r="V6" s="88"/>
      <c r="W6" s="88"/>
      <c r="X6" s="89">
        <f t="shared" si="5"/>
        <v>110</v>
      </c>
      <c r="Y6" s="89">
        <f t="shared" si="6"/>
        <v>55</v>
      </c>
      <c r="Z6" s="89"/>
      <c r="AA6" s="129"/>
      <c r="AB6" s="137">
        <v>54</v>
      </c>
      <c r="AC6" s="76">
        <v>42</v>
      </c>
      <c r="AD6" s="76"/>
      <c r="AE6" s="76"/>
      <c r="AF6" s="86">
        <f t="shared" si="7"/>
        <v>96</v>
      </c>
      <c r="AG6" s="86">
        <f t="shared" si="8"/>
        <v>48</v>
      </c>
      <c r="AH6" s="86"/>
      <c r="AI6" s="138"/>
      <c r="AJ6" s="146">
        <v>48</v>
      </c>
      <c r="AK6" s="75">
        <v>54</v>
      </c>
      <c r="AL6" s="75">
        <v>42</v>
      </c>
      <c r="AM6" s="75">
        <v>50</v>
      </c>
      <c r="AN6" s="84">
        <f t="shared" si="9"/>
        <v>194</v>
      </c>
      <c r="AO6" s="84">
        <f t="shared" si="10"/>
        <v>48.5</v>
      </c>
      <c r="AP6" s="84"/>
      <c r="AQ6" s="147"/>
      <c r="AR6" s="155"/>
      <c r="AS6" s="82"/>
      <c r="AT6" s="82"/>
      <c r="AU6" s="82"/>
      <c r="AV6" s="83">
        <f t="shared" si="11"/>
        <v>0</v>
      </c>
      <c r="AW6" s="83" t="e">
        <f t="shared" si="12"/>
        <v>#DIV/0!</v>
      </c>
      <c r="AX6" s="83"/>
      <c r="AY6" s="156"/>
      <c r="AZ6" s="165"/>
      <c r="BA6" s="79"/>
      <c r="BB6" s="79"/>
      <c r="BC6" s="79"/>
      <c r="BD6" s="80">
        <f t="shared" si="13"/>
        <v>0</v>
      </c>
      <c r="BE6" s="80" t="e">
        <f t="shared" si="14"/>
        <v>#DIV/0!</v>
      </c>
      <c r="BF6" s="80"/>
      <c r="BG6" s="166"/>
      <c r="BH6" s="171">
        <f t="shared" si="15"/>
        <v>820</v>
      </c>
      <c r="BI6" s="172">
        <f t="shared" si="16"/>
        <v>51.25</v>
      </c>
      <c r="BJ6" s="186">
        <f t="shared" si="17"/>
        <v>0</v>
      </c>
      <c r="BK6" s="187">
        <f t="shared" si="18"/>
        <v>0</v>
      </c>
    </row>
    <row r="7" spans="1:63" ht="28.5" customHeight="1" thickBot="1" x14ac:dyDescent="0.3">
      <c r="A7" s="122">
        <v>3</v>
      </c>
      <c r="B7" s="194" t="s">
        <v>96</v>
      </c>
      <c r="C7" s="171">
        <f t="shared" si="0"/>
        <v>814</v>
      </c>
      <c r="D7" s="101">
        <v>48</v>
      </c>
      <c r="E7" s="74">
        <v>48</v>
      </c>
      <c r="F7" s="74">
        <v>58</v>
      </c>
      <c r="G7" s="74">
        <v>51</v>
      </c>
      <c r="H7" s="95">
        <f t="shared" si="1"/>
        <v>205</v>
      </c>
      <c r="I7" s="95">
        <f t="shared" si="2"/>
        <v>51.25</v>
      </c>
      <c r="J7" s="95"/>
      <c r="K7" s="102"/>
      <c r="L7" s="112">
        <v>52</v>
      </c>
      <c r="M7" s="92">
        <v>52</v>
      </c>
      <c r="N7" s="92">
        <v>48</v>
      </c>
      <c r="O7" s="92">
        <v>54</v>
      </c>
      <c r="P7" s="93">
        <f t="shared" si="3"/>
        <v>206</v>
      </c>
      <c r="Q7" s="93">
        <f t="shared" si="4"/>
        <v>51.5</v>
      </c>
      <c r="R7" s="93"/>
      <c r="S7" s="113"/>
      <c r="T7" s="128">
        <v>52</v>
      </c>
      <c r="U7" s="88">
        <v>40</v>
      </c>
      <c r="V7" s="88"/>
      <c r="W7" s="88"/>
      <c r="X7" s="89">
        <f t="shared" si="5"/>
        <v>92</v>
      </c>
      <c r="Y7" s="89">
        <f t="shared" si="6"/>
        <v>46</v>
      </c>
      <c r="Z7" s="89"/>
      <c r="AA7" s="129"/>
      <c r="AB7" s="137">
        <v>47</v>
      </c>
      <c r="AC7" s="76">
        <v>52</v>
      </c>
      <c r="AD7" s="76"/>
      <c r="AE7" s="76"/>
      <c r="AF7" s="86">
        <f t="shared" si="7"/>
        <v>99</v>
      </c>
      <c r="AG7" s="86">
        <f t="shared" si="8"/>
        <v>49.5</v>
      </c>
      <c r="AH7" s="86"/>
      <c r="AI7" s="138"/>
      <c r="AJ7" s="146">
        <v>54</v>
      </c>
      <c r="AK7" s="75">
        <v>54</v>
      </c>
      <c r="AL7" s="75">
        <v>54</v>
      </c>
      <c r="AM7" s="75">
        <v>50</v>
      </c>
      <c r="AN7" s="84">
        <f t="shared" si="9"/>
        <v>212</v>
      </c>
      <c r="AO7" s="84">
        <f t="shared" si="10"/>
        <v>53</v>
      </c>
      <c r="AP7" s="84"/>
      <c r="AQ7" s="147"/>
      <c r="AR7" s="155"/>
      <c r="AS7" s="82"/>
      <c r="AT7" s="82"/>
      <c r="AU7" s="82"/>
      <c r="AV7" s="83">
        <f t="shared" si="11"/>
        <v>0</v>
      </c>
      <c r="AW7" s="83" t="e">
        <f t="shared" si="12"/>
        <v>#DIV/0!</v>
      </c>
      <c r="AX7" s="83"/>
      <c r="AY7" s="156"/>
      <c r="AZ7" s="165"/>
      <c r="BA7" s="79"/>
      <c r="BB7" s="79"/>
      <c r="BC7" s="79"/>
      <c r="BD7" s="80">
        <f t="shared" si="13"/>
        <v>0</v>
      </c>
      <c r="BE7" s="80" t="e">
        <f t="shared" si="14"/>
        <v>#DIV/0!</v>
      </c>
      <c r="BF7" s="80"/>
      <c r="BG7" s="166"/>
      <c r="BH7" s="171">
        <f t="shared" si="15"/>
        <v>814</v>
      </c>
      <c r="BI7" s="172">
        <f t="shared" si="16"/>
        <v>50.875</v>
      </c>
      <c r="BJ7" s="186">
        <f t="shared" si="17"/>
        <v>0</v>
      </c>
      <c r="BK7" s="187">
        <f t="shared" si="18"/>
        <v>0</v>
      </c>
    </row>
    <row r="8" spans="1:63" ht="28.5" customHeight="1" thickBot="1" x14ac:dyDescent="0.3">
      <c r="A8" s="122">
        <v>4</v>
      </c>
      <c r="B8" s="194" t="s">
        <v>102</v>
      </c>
      <c r="C8" s="171">
        <f t="shared" si="0"/>
        <v>741</v>
      </c>
      <c r="D8" s="101">
        <v>36</v>
      </c>
      <c r="E8" s="74">
        <v>38</v>
      </c>
      <c r="F8" s="74">
        <v>44</v>
      </c>
      <c r="G8" s="74">
        <v>36</v>
      </c>
      <c r="H8" s="95">
        <f t="shared" si="1"/>
        <v>154</v>
      </c>
      <c r="I8" s="95">
        <f t="shared" si="2"/>
        <v>38.5</v>
      </c>
      <c r="J8" s="95"/>
      <c r="K8" s="102"/>
      <c r="L8" s="112">
        <v>56</v>
      </c>
      <c r="M8" s="92">
        <v>52</v>
      </c>
      <c r="N8" s="92">
        <v>40</v>
      </c>
      <c r="O8" s="92">
        <v>44</v>
      </c>
      <c r="P8" s="93">
        <f t="shared" si="3"/>
        <v>192</v>
      </c>
      <c r="Q8" s="93">
        <f t="shared" si="4"/>
        <v>48</v>
      </c>
      <c r="R8" s="93"/>
      <c r="S8" s="113"/>
      <c r="T8" s="128">
        <v>46</v>
      </c>
      <c r="U8" s="88">
        <v>46</v>
      </c>
      <c r="V8" s="88"/>
      <c r="W8" s="88"/>
      <c r="X8" s="89">
        <f t="shared" si="5"/>
        <v>92</v>
      </c>
      <c r="Y8" s="89">
        <f t="shared" si="6"/>
        <v>46</v>
      </c>
      <c r="Z8" s="89"/>
      <c r="AA8" s="129"/>
      <c r="AB8" s="137">
        <v>50</v>
      </c>
      <c r="AC8" s="76">
        <v>48</v>
      </c>
      <c r="AD8" s="76"/>
      <c r="AE8" s="76"/>
      <c r="AF8" s="86">
        <f t="shared" si="7"/>
        <v>98</v>
      </c>
      <c r="AG8" s="86">
        <f t="shared" si="8"/>
        <v>49</v>
      </c>
      <c r="AH8" s="86"/>
      <c r="AI8" s="138"/>
      <c r="AJ8" s="146">
        <v>52</v>
      </c>
      <c r="AK8" s="75">
        <v>56</v>
      </c>
      <c r="AL8" s="75">
        <v>46</v>
      </c>
      <c r="AM8" s="75">
        <v>51</v>
      </c>
      <c r="AN8" s="84">
        <f t="shared" si="9"/>
        <v>205</v>
      </c>
      <c r="AO8" s="84">
        <f t="shared" si="10"/>
        <v>51.25</v>
      </c>
      <c r="AP8" s="84"/>
      <c r="AQ8" s="147"/>
      <c r="AR8" s="155"/>
      <c r="AS8" s="82"/>
      <c r="AT8" s="82"/>
      <c r="AU8" s="82"/>
      <c r="AV8" s="83">
        <f t="shared" si="11"/>
        <v>0</v>
      </c>
      <c r="AW8" s="83" t="e">
        <f t="shared" si="12"/>
        <v>#DIV/0!</v>
      </c>
      <c r="AX8" s="83"/>
      <c r="AY8" s="156"/>
      <c r="AZ8" s="165"/>
      <c r="BA8" s="79"/>
      <c r="BB8" s="79"/>
      <c r="BC8" s="79"/>
      <c r="BD8" s="80">
        <f t="shared" si="13"/>
        <v>0</v>
      </c>
      <c r="BE8" s="80" t="e">
        <f t="shared" si="14"/>
        <v>#DIV/0!</v>
      </c>
      <c r="BF8" s="80"/>
      <c r="BG8" s="166"/>
      <c r="BH8" s="171">
        <f t="shared" si="15"/>
        <v>741</v>
      </c>
      <c r="BI8" s="172">
        <f t="shared" si="16"/>
        <v>46.3125</v>
      </c>
      <c r="BJ8" s="186">
        <f t="shared" si="17"/>
        <v>0</v>
      </c>
      <c r="BK8" s="187">
        <f t="shared" si="18"/>
        <v>0</v>
      </c>
    </row>
    <row r="9" spans="1:63" ht="28.5" customHeight="1" thickBot="1" x14ac:dyDescent="0.3">
      <c r="A9" s="122">
        <v>5</v>
      </c>
      <c r="B9" s="194" t="s">
        <v>118</v>
      </c>
      <c r="C9" s="171">
        <f t="shared" si="0"/>
        <v>718</v>
      </c>
      <c r="D9" s="101">
        <v>42</v>
      </c>
      <c r="E9" s="74">
        <v>52</v>
      </c>
      <c r="F9" s="74">
        <v>39</v>
      </c>
      <c r="G9" s="74">
        <v>39</v>
      </c>
      <c r="H9" s="95">
        <f t="shared" si="1"/>
        <v>172</v>
      </c>
      <c r="I9" s="95">
        <f t="shared" si="2"/>
        <v>43</v>
      </c>
      <c r="J9" s="95"/>
      <c r="K9" s="102"/>
      <c r="L9" s="112">
        <v>48</v>
      </c>
      <c r="M9" s="92">
        <v>50</v>
      </c>
      <c r="N9" s="92">
        <v>48</v>
      </c>
      <c r="O9" s="92">
        <v>46</v>
      </c>
      <c r="P9" s="93">
        <f t="shared" si="3"/>
        <v>192</v>
      </c>
      <c r="Q9" s="93">
        <f t="shared" si="4"/>
        <v>48</v>
      </c>
      <c r="R9" s="93"/>
      <c r="S9" s="113"/>
      <c r="T9" s="128">
        <v>46</v>
      </c>
      <c r="U9" s="88">
        <v>35</v>
      </c>
      <c r="V9" s="88"/>
      <c r="W9" s="88"/>
      <c r="X9" s="89">
        <f t="shared" si="5"/>
        <v>81</v>
      </c>
      <c r="Y9" s="89">
        <f t="shared" si="6"/>
        <v>40.5</v>
      </c>
      <c r="Z9" s="89"/>
      <c r="AA9" s="129"/>
      <c r="AB9" s="137">
        <v>45</v>
      </c>
      <c r="AC9" s="76">
        <v>50</v>
      </c>
      <c r="AD9" s="76"/>
      <c r="AE9" s="76"/>
      <c r="AF9" s="86">
        <f t="shared" si="7"/>
        <v>95</v>
      </c>
      <c r="AG9" s="86">
        <f t="shared" si="8"/>
        <v>47.5</v>
      </c>
      <c r="AH9" s="86"/>
      <c r="AI9" s="138"/>
      <c r="AJ9" s="146">
        <v>47</v>
      </c>
      <c r="AK9" s="75">
        <v>44</v>
      </c>
      <c r="AL9" s="75">
        <v>48</v>
      </c>
      <c r="AM9" s="75">
        <v>39</v>
      </c>
      <c r="AN9" s="84">
        <f t="shared" si="9"/>
        <v>178</v>
      </c>
      <c r="AO9" s="84">
        <f t="shared" si="10"/>
        <v>44.5</v>
      </c>
      <c r="AP9" s="84"/>
      <c r="AQ9" s="147"/>
      <c r="AR9" s="155"/>
      <c r="AS9" s="82"/>
      <c r="AT9" s="82"/>
      <c r="AU9" s="82"/>
      <c r="AV9" s="83">
        <f t="shared" si="11"/>
        <v>0</v>
      </c>
      <c r="AW9" s="83" t="e">
        <f t="shared" si="12"/>
        <v>#DIV/0!</v>
      </c>
      <c r="AX9" s="83"/>
      <c r="AY9" s="156"/>
      <c r="AZ9" s="165"/>
      <c r="BA9" s="79"/>
      <c r="BB9" s="79"/>
      <c r="BC9" s="79"/>
      <c r="BD9" s="80">
        <f t="shared" si="13"/>
        <v>0</v>
      </c>
      <c r="BE9" s="80" t="e">
        <f t="shared" si="14"/>
        <v>#DIV/0!</v>
      </c>
      <c r="BF9" s="80"/>
      <c r="BG9" s="166"/>
      <c r="BH9" s="171">
        <f t="shared" si="15"/>
        <v>718</v>
      </c>
      <c r="BI9" s="172">
        <f t="shared" si="16"/>
        <v>44.875</v>
      </c>
      <c r="BJ9" s="186">
        <f t="shared" si="17"/>
        <v>0</v>
      </c>
      <c r="BK9" s="187">
        <f t="shared" si="18"/>
        <v>0</v>
      </c>
    </row>
    <row r="10" spans="1:63" ht="28.5" customHeight="1" thickBot="1" x14ac:dyDescent="0.3">
      <c r="A10" s="122">
        <v>6</v>
      </c>
      <c r="B10" s="194" t="s">
        <v>95</v>
      </c>
      <c r="C10" s="171">
        <f t="shared" si="0"/>
        <v>714</v>
      </c>
      <c r="D10" s="101">
        <v>42</v>
      </c>
      <c r="E10" s="74">
        <v>44</v>
      </c>
      <c r="F10" s="74">
        <v>29</v>
      </c>
      <c r="G10" s="74">
        <v>43</v>
      </c>
      <c r="H10" s="95">
        <f t="shared" si="1"/>
        <v>158</v>
      </c>
      <c r="I10" s="95">
        <f t="shared" si="2"/>
        <v>39.5</v>
      </c>
      <c r="J10" s="95"/>
      <c r="K10" s="102"/>
      <c r="L10" s="112">
        <v>42</v>
      </c>
      <c r="M10" s="92">
        <v>46</v>
      </c>
      <c r="N10" s="92">
        <v>46</v>
      </c>
      <c r="O10" s="92">
        <v>48</v>
      </c>
      <c r="P10" s="93">
        <f t="shared" si="3"/>
        <v>182</v>
      </c>
      <c r="Q10" s="93">
        <f t="shared" si="4"/>
        <v>45.5</v>
      </c>
      <c r="R10" s="93"/>
      <c r="S10" s="113"/>
      <c r="T10" s="128">
        <v>46</v>
      </c>
      <c r="U10" s="88">
        <v>48</v>
      </c>
      <c r="V10" s="88"/>
      <c r="W10" s="88"/>
      <c r="X10" s="89">
        <f t="shared" si="5"/>
        <v>94</v>
      </c>
      <c r="Y10" s="89">
        <f t="shared" si="6"/>
        <v>47</v>
      </c>
      <c r="Z10" s="89"/>
      <c r="AA10" s="129"/>
      <c r="AB10" s="137">
        <v>50</v>
      </c>
      <c r="AC10" s="76">
        <v>42</v>
      </c>
      <c r="AD10" s="76"/>
      <c r="AE10" s="76"/>
      <c r="AF10" s="86">
        <f t="shared" si="7"/>
        <v>92</v>
      </c>
      <c r="AG10" s="86">
        <f t="shared" si="8"/>
        <v>46</v>
      </c>
      <c r="AH10" s="86"/>
      <c r="AI10" s="138"/>
      <c r="AJ10" s="146">
        <v>43</v>
      </c>
      <c r="AK10" s="75">
        <v>48</v>
      </c>
      <c r="AL10" s="75">
        <v>49</v>
      </c>
      <c r="AM10" s="75">
        <v>48</v>
      </c>
      <c r="AN10" s="84">
        <f t="shared" si="9"/>
        <v>188</v>
      </c>
      <c r="AO10" s="84">
        <f t="shared" si="10"/>
        <v>47</v>
      </c>
      <c r="AP10" s="84"/>
      <c r="AQ10" s="147"/>
      <c r="AR10" s="155"/>
      <c r="AS10" s="82"/>
      <c r="AT10" s="82"/>
      <c r="AU10" s="82"/>
      <c r="AV10" s="83">
        <f t="shared" si="11"/>
        <v>0</v>
      </c>
      <c r="AW10" s="83" t="e">
        <f t="shared" si="12"/>
        <v>#DIV/0!</v>
      </c>
      <c r="AX10" s="83"/>
      <c r="AY10" s="156"/>
      <c r="AZ10" s="165"/>
      <c r="BA10" s="79"/>
      <c r="BB10" s="79"/>
      <c r="BC10" s="79"/>
      <c r="BD10" s="80">
        <f t="shared" si="13"/>
        <v>0</v>
      </c>
      <c r="BE10" s="80" t="e">
        <f t="shared" si="14"/>
        <v>#DIV/0!</v>
      </c>
      <c r="BF10" s="80"/>
      <c r="BG10" s="166"/>
      <c r="BH10" s="171">
        <f t="shared" si="15"/>
        <v>714</v>
      </c>
      <c r="BI10" s="172">
        <f t="shared" si="16"/>
        <v>44.625</v>
      </c>
      <c r="BJ10" s="186">
        <f t="shared" si="17"/>
        <v>0</v>
      </c>
      <c r="BK10" s="187">
        <f t="shared" si="18"/>
        <v>0</v>
      </c>
    </row>
    <row r="11" spans="1:63" ht="28.5" customHeight="1" thickBot="1" x14ac:dyDescent="0.3">
      <c r="A11" s="122">
        <v>7</v>
      </c>
      <c r="B11" s="194" t="s">
        <v>120</v>
      </c>
      <c r="C11" s="171">
        <f t="shared" si="0"/>
        <v>706</v>
      </c>
      <c r="D11" s="101">
        <v>34</v>
      </c>
      <c r="E11" s="74">
        <v>40</v>
      </c>
      <c r="F11" s="74">
        <v>40</v>
      </c>
      <c r="G11" s="74">
        <v>33</v>
      </c>
      <c r="H11" s="95">
        <f t="shared" si="1"/>
        <v>147</v>
      </c>
      <c r="I11" s="95">
        <f t="shared" si="2"/>
        <v>36.75</v>
      </c>
      <c r="J11" s="95"/>
      <c r="K11" s="102"/>
      <c r="L11" s="112">
        <v>44</v>
      </c>
      <c r="M11" s="92">
        <v>53</v>
      </c>
      <c r="N11" s="92">
        <v>50</v>
      </c>
      <c r="O11" s="92">
        <v>46</v>
      </c>
      <c r="P11" s="93">
        <f t="shared" si="3"/>
        <v>193</v>
      </c>
      <c r="Q11" s="93">
        <f t="shared" si="4"/>
        <v>48.25</v>
      </c>
      <c r="R11" s="93"/>
      <c r="S11" s="113"/>
      <c r="T11" s="128">
        <v>46</v>
      </c>
      <c r="U11" s="88">
        <v>44</v>
      </c>
      <c r="V11" s="88"/>
      <c r="W11" s="88"/>
      <c r="X11" s="89">
        <f t="shared" si="5"/>
        <v>90</v>
      </c>
      <c r="Y11" s="89">
        <f t="shared" si="6"/>
        <v>45</v>
      </c>
      <c r="Z11" s="89"/>
      <c r="AA11" s="129"/>
      <c r="AB11" s="137">
        <v>45</v>
      </c>
      <c r="AC11" s="76">
        <v>45</v>
      </c>
      <c r="AD11" s="76"/>
      <c r="AE11" s="76"/>
      <c r="AF11" s="86">
        <f t="shared" si="7"/>
        <v>90</v>
      </c>
      <c r="AG11" s="86">
        <f t="shared" si="8"/>
        <v>45</v>
      </c>
      <c r="AH11" s="86"/>
      <c r="AI11" s="138"/>
      <c r="AJ11" s="146">
        <v>44</v>
      </c>
      <c r="AK11" s="75">
        <v>51</v>
      </c>
      <c r="AL11" s="75">
        <v>49</v>
      </c>
      <c r="AM11" s="75">
        <v>42</v>
      </c>
      <c r="AN11" s="84">
        <f t="shared" si="9"/>
        <v>186</v>
      </c>
      <c r="AO11" s="84">
        <f t="shared" si="10"/>
        <v>46.5</v>
      </c>
      <c r="AP11" s="84"/>
      <c r="AQ11" s="147"/>
      <c r="AR11" s="155"/>
      <c r="AS11" s="82"/>
      <c r="AT11" s="82"/>
      <c r="AU11" s="82"/>
      <c r="AV11" s="83">
        <f t="shared" si="11"/>
        <v>0</v>
      </c>
      <c r="AW11" s="83" t="e">
        <f t="shared" si="12"/>
        <v>#DIV/0!</v>
      </c>
      <c r="AX11" s="83"/>
      <c r="AY11" s="156"/>
      <c r="AZ11" s="165"/>
      <c r="BA11" s="79"/>
      <c r="BB11" s="79"/>
      <c r="BC11" s="79"/>
      <c r="BD11" s="80">
        <f t="shared" si="13"/>
        <v>0</v>
      </c>
      <c r="BE11" s="80" t="e">
        <f t="shared" si="14"/>
        <v>#DIV/0!</v>
      </c>
      <c r="BF11" s="80"/>
      <c r="BG11" s="166"/>
      <c r="BH11" s="171">
        <f t="shared" si="15"/>
        <v>706</v>
      </c>
      <c r="BI11" s="172">
        <f t="shared" si="16"/>
        <v>44.125</v>
      </c>
      <c r="BJ11" s="186">
        <f t="shared" si="17"/>
        <v>0</v>
      </c>
      <c r="BK11" s="187">
        <f t="shared" si="18"/>
        <v>0</v>
      </c>
    </row>
    <row r="12" spans="1:63" ht="28.5" customHeight="1" thickBot="1" x14ac:dyDescent="0.3">
      <c r="A12" s="122">
        <v>8</v>
      </c>
      <c r="B12" s="194" t="s">
        <v>117</v>
      </c>
      <c r="C12" s="171">
        <f t="shared" si="0"/>
        <v>693</v>
      </c>
      <c r="D12" s="101">
        <v>40</v>
      </c>
      <c r="E12" s="74">
        <v>40</v>
      </c>
      <c r="F12" s="74">
        <v>45</v>
      </c>
      <c r="G12" s="74">
        <v>39</v>
      </c>
      <c r="H12" s="95">
        <f t="shared" si="1"/>
        <v>164</v>
      </c>
      <c r="I12" s="95">
        <f t="shared" si="2"/>
        <v>41</v>
      </c>
      <c r="J12" s="95"/>
      <c r="K12" s="102"/>
      <c r="L12" s="112">
        <v>38</v>
      </c>
      <c r="M12" s="92">
        <v>39</v>
      </c>
      <c r="N12" s="92">
        <v>34</v>
      </c>
      <c r="O12" s="92">
        <v>40</v>
      </c>
      <c r="P12" s="93">
        <f t="shared" si="3"/>
        <v>151</v>
      </c>
      <c r="Q12" s="93">
        <f t="shared" si="4"/>
        <v>37.75</v>
      </c>
      <c r="R12" s="93"/>
      <c r="S12" s="113"/>
      <c r="T12" s="128">
        <v>30</v>
      </c>
      <c r="U12" s="88">
        <v>43</v>
      </c>
      <c r="V12" s="88"/>
      <c r="W12" s="88"/>
      <c r="X12" s="89">
        <f t="shared" si="5"/>
        <v>73</v>
      </c>
      <c r="Y12" s="89">
        <f t="shared" si="6"/>
        <v>36.5</v>
      </c>
      <c r="Z12" s="89"/>
      <c r="AA12" s="129"/>
      <c r="AB12" s="137">
        <v>42</v>
      </c>
      <c r="AC12" s="76">
        <v>50</v>
      </c>
      <c r="AD12" s="76"/>
      <c r="AE12" s="76"/>
      <c r="AF12" s="86">
        <f t="shared" si="7"/>
        <v>92</v>
      </c>
      <c r="AG12" s="86">
        <f t="shared" si="8"/>
        <v>46</v>
      </c>
      <c r="AH12" s="86"/>
      <c r="AI12" s="138"/>
      <c r="AJ12" s="146">
        <v>48</v>
      </c>
      <c r="AK12" s="75">
        <v>24</v>
      </c>
      <c r="AL12" s="75">
        <v>99</v>
      </c>
      <c r="AM12" s="75">
        <v>42</v>
      </c>
      <c r="AN12" s="84">
        <f t="shared" si="9"/>
        <v>213</v>
      </c>
      <c r="AO12" s="84">
        <f t="shared" si="10"/>
        <v>53.25</v>
      </c>
      <c r="AP12" s="84"/>
      <c r="AQ12" s="147"/>
      <c r="AR12" s="155"/>
      <c r="AS12" s="82"/>
      <c r="AT12" s="82"/>
      <c r="AU12" s="82"/>
      <c r="AV12" s="83">
        <f t="shared" si="11"/>
        <v>0</v>
      </c>
      <c r="AW12" s="83" t="e">
        <f t="shared" si="12"/>
        <v>#DIV/0!</v>
      </c>
      <c r="AX12" s="83"/>
      <c r="AY12" s="156"/>
      <c r="AZ12" s="165"/>
      <c r="BA12" s="79"/>
      <c r="BB12" s="79"/>
      <c r="BC12" s="79"/>
      <c r="BD12" s="80">
        <f t="shared" si="13"/>
        <v>0</v>
      </c>
      <c r="BE12" s="80" t="e">
        <f t="shared" si="14"/>
        <v>#DIV/0!</v>
      </c>
      <c r="BF12" s="80"/>
      <c r="BG12" s="166"/>
      <c r="BH12" s="171">
        <f t="shared" si="15"/>
        <v>693</v>
      </c>
      <c r="BI12" s="172">
        <f t="shared" si="16"/>
        <v>43.3125</v>
      </c>
      <c r="BJ12" s="186">
        <f t="shared" si="17"/>
        <v>0</v>
      </c>
      <c r="BK12" s="187">
        <f t="shared" si="18"/>
        <v>0</v>
      </c>
    </row>
    <row r="13" spans="1:63" ht="28.5" customHeight="1" thickBot="1" x14ac:dyDescent="0.3">
      <c r="A13" s="122">
        <v>9</v>
      </c>
      <c r="B13" s="194" t="s">
        <v>107</v>
      </c>
      <c r="C13" s="171">
        <f t="shared" si="0"/>
        <v>692</v>
      </c>
      <c r="D13" s="101">
        <v>48</v>
      </c>
      <c r="E13" s="74">
        <v>45</v>
      </c>
      <c r="F13" s="74">
        <v>48</v>
      </c>
      <c r="G13" s="74">
        <v>42</v>
      </c>
      <c r="H13" s="95">
        <f t="shared" si="1"/>
        <v>183</v>
      </c>
      <c r="I13" s="95">
        <f t="shared" si="2"/>
        <v>45.75</v>
      </c>
      <c r="J13" s="95"/>
      <c r="K13" s="102"/>
      <c r="L13" s="112">
        <v>50</v>
      </c>
      <c r="M13" s="92">
        <v>33</v>
      </c>
      <c r="N13" s="92">
        <v>42</v>
      </c>
      <c r="O13" s="92">
        <v>35</v>
      </c>
      <c r="P13" s="93">
        <f t="shared" si="3"/>
        <v>160</v>
      </c>
      <c r="Q13" s="93">
        <f t="shared" si="4"/>
        <v>40</v>
      </c>
      <c r="R13" s="93"/>
      <c r="S13" s="113"/>
      <c r="T13" s="128">
        <v>37</v>
      </c>
      <c r="U13" s="88">
        <v>45</v>
      </c>
      <c r="V13" s="88"/>
      <c r="W13" s="88"/>
      <c r="X13" s="89">
        <f t="shared" si="5"/>
        <v>82</v>
      </c>
      <c r="Y13" s="89">
        <f t="shared" si="6"/>
        <v>41</v>
      </c>
      <c r="Z13" s="89"/>
      <c r="AA13" s="129"/>
      <c r="AB13" s="137">
        <v>48</v>
      </c>
      <c r="AC13" s="76">
        <v>41</v>
      </c>
      <c r="AD13" s="76"/>
      <c r="AE13" s="76"/>
      <c r="AF13" s="86">
        <f t="shared" si="7"/>
        <v>89</v>
      </c>
      <c r="AG13" s="86">
        <f t="shared" si="8"/>
        <v>44.5</v>
      </c>
      <c r="AH13" s="86"/>
      <c r="AI13" s="138"/>
      <c r="AJ13" s="146">
        <v>48</v>
      </c>
      <c r="AK13" s="75">
        <v>46</v>
      </c>
      <c r="AL13" s="75">
        <v>40</v>
      </c>
      <c r="AM13" s="75">
        <v>44</v>
      </c>
      <c r="AN13" s="84">
        <f t="shared" si="9"/>
        <v>178</v>
      </c>
      <c r="AO13" s="84">
        <f t="shared" si="10"/>
        <v>44.5</v>
      </c>
      <c r="AP13" s="84"/>
      <c r="AQ13" s="147"/>
      <c r="AR13" s="155"/>
      <c r="AS13" s="82"/>
      <c r="AT13" s="82"/>
      <c r="AU13" s="82"/>
      <c r="AV13" s="83">
        <f t="shared" si="11"/>
        <v>0</v>
      </c>
      <c r="AW13" s="83" t="e">
        <f t="shared" si="12"/>
        <v>#DIV/0!</v>
      </c>
      <c r="AX13" s="83"/>
      <c r="AY13" s="156"/>
      <c r="AZ13" s="165"/>
      <c r="BA13" s="79"/>
      <c r="BB13" s="79"/>
      <c r="BC13" s="79"/>
      <c r="BD13" s="80">
        <f t="shared" si="13"/>
        <v>0</v>
      </c>
      <c r="BE13" s="80" t="e">
        <f t="shared" si="14"/>
        <v>#DIV/0!</v>
      </c>
      <c r="BF13" s="80"/>
      <c r="BG13" s="166"/>
      <c r="BH13" s="171">
        <f t="shared" si="15"/>
        <v>692</v>
      </c>
      <c r="BI13" s="172">
        <f t="shared" si="16"/>
        <v>43.25</v>
      </c>
      <c r="BJ13" s="186">
        <f t="shared" si="17"/>
        <v>0</v>
      </c>
      <c r="BK13" s="187">
        <f t="shared" si="18"/>
        <v>0</v>
      </c>
    </row>
    <row r="14" spans="1:63" ht="28.5" customHeight="1" thickBot="1" x14ac:dyDescent="0.3">
      <c r="A14" s="122">
        <v>10</v>
      </c>
      <c r="B14" s="194" t="s">
        <v>114</v>
      </c>
      <c r="C14" s="171">
        <f t="shared" si="0"/>
        <v>675</v>
      </c>
      <c r="D14" s="101">
        <v>35</v>
      </c>
      <c r="E14" s="74">
        <v>37</v>
      </c>
      <c r="F14" s="74">
        <v>49</v>
      </c>
      <c r="G14" s="74">
        <v>52</v>
      </c>
      <c r="H14" s="95">
        <f t="shared" si="1"/>
        <v>173</v>
      </c>
      <c r="I14" s="95">
        <f t="shared" si="2"/>
        <v>43.25</v>
      </c>
      <c r="J14" s="95"/>
      <c r="K14" s="102"/>
      <c r="L14" s="112">
        <v>36</v>
      </c>
      <c r="M14" s="92">
        <v>52</v>
      </c>
      <c r="N14" s="92">
        <v>54</v>
      </c>
      <c r="O14" s="92">
        <v>46</v>
      </c>
      <c r="P14" s="93">
        <f t="shared" si="3"/>
        <v>188</v>
      </c>
      <c r="Q14" s="93">
        <f t="shared" si="4"/>
        <v>47</v>
      </c>
      <c r="R14" s="93"/>
      <c r="S14" s="113"/>
      <c r="T14" s="128">
        <v>46</v>
      </c>
      <c r="U14" s="88">
        <v>48</v>
      </c>
      <c r="V14" s="88"/>
      <c r="W14" s="88"/>
      <c r="X14" s="89">
        <f t="shared" si="5"/>
        <v>94</v>
      </c>
      <c r="Y14" s="89">
        <f t="shared" si="6"/>
        <v>47</v>
      </c>
      <c r="Z14" s="89"/>
      <c r="AA14" s="129"/>
      <c r="AB14" s="137">
        <v>36</v>
      </c>
      <c r="AC14" s="76">
        <v>29</v>
      </c>
      <c r="AD14" s="76"/>
      <c r="AE14" s="76"/>
      <c r="AF14" s="86">
        <f t="shared" si="7"/>
        <v>65</v>
      </c>
      <c r="AG14" s="86">
        <f t="shared" si="8"/>
        <v>32.5</v>
      </c>
      <c r="AH14" s="86"/>
      <c r="AI14" s="138"/>
      <c r="AJ14" s="146">
        <v>38</v>
      </c>
      <c r="AK14" s="75">
        <v>42</v>
      </c>
      <c r="AL14" s="75">
        <v>33</v>
      </c>
      <c r="AM14" s="75">
        <v>42</v>
      </c>
      <c r="AN14" s="84">
        <f t="shared" si="9"/>
        <v>155</v>
      </c>
      <c r="AO14" s="84">
        <f t="shared" si="10"/>
        <v>38.75</v>
      </c>
      <c r="AP14" s="84"/>
      <c r="AQ14" s="147"/>
      <c r="AR14" s="155"/>
      <c r="AS14" s="82"/>
      <c r="AT14" s="82"/>
      <c r="AU14" s="82"/>
      <c r="AV14" s="83">
        <f t="shared" si="11"/>
        <v>0</v>
      </c>
      <c r="AW14" s="83" t="e">
        <f t="shared" si="12"/>
        <v>#DIV/0!</v>
      </c>
      <c r="AX14" s="83"/>
      <c r="AY14" s="156"/>
      <c r="AZ14" s="165"/>
      <c r="BA14" s="79"/>
      <c r="BB14" s="79"/>
      <c r="BC14" s="79"/>
      <c r="BD14" s="80">
        <f t="shared" si="13"/>
        <v>0</v>
      </c>
      <c r="BE14" s="80" t="e">
        <f t="shared" si="14"/>
        <v>#DIV/0!</v>
      </c>
      <c r="BF14" s="80"/>
      <c r="BG14" s="166"/>
      <c r="BH14" s="171">
        <f t="shared" si="15"/>
        <v>675</v>
      </c>
      <c r="BI14" s="172">
        <f t="shared" si="16"/>
        <v>42.1875</v>
      </c>
      <c r="BJ14" s="186">
        <f t="shared" si="17"/>
        <v>0</v>
      </c>
      <c r="BK14" s="187">
        <f t="shared" si="18"/>
        <v>0</v>
      </c>
    </row>
    <row r="15" spans="1:63" ht="28.5" customHeight="1" thickBot="1" x14ac:dyDescent="0.3">
      <c r="A15" s="122">
        <v>11</v>
      </c>
      <c r="B15" s="194" t="s">
        <v>121</v>
      </c>
      <c r="C15" s="171">
        <f t="shared" si="0"/>
        <v>659</v>
      </c>
      <c r="D15" s="101">
        <v>26</v>
      </c>
      <c r="E15" s="74">
        <v>38</v>
      </c>
      <c r="F15" s="74">
        <v>44</v>
      </c>
      <c r="G15" s="74">
        <v>38</v>
      </c>
      <c r="H15" s="95">
        <f t="shared" si="1"/>
        <v>146</v>
      </c>
      <c r="I15" s="95">
        <f t="shared" si="2"/>
        <v>36.5</v>
      </c>
      <c r="J15" s="95"/>
      <c r="K15" s="102"/>
      <c r="L15" s="112">
        <v>31</v>
      </c>
      <c r="M15" s="92">
        <v>35</v>
      </c>
      <c r="N15" s="92">
        <v>37</v>
      </c>
      <c r="O15" s="92">
        <v>46</v>
      </c>
      <c r="P15" s="93">
        <f t="shared" si="3"/>
        <v>149</v>
      </c>
      <c r="Q15" s="93">
        <f t="shared" si="4"/>
        <v>37.25</v>
      </c>
      <c r="R15" s="93"/>
      <c r="S15" s="113"/>
      <c r="T15" s="128">
        <v>47</v>
      </c>
      <c r="U15" s="88">
        <v>42</v>
      </c>
      <c r="V15" s="88"/>
      <c r="W15" s="88"/>
      <c r="X15" s="89">
        <f t="shared" si="5"/>
        <v>89</v>
      </c>
      <c r="Y15" s="89">
        <f t="shared" si="6"/>
        <v>44.5</v>
      </c>
      <c r="Z15" s="89"/>
      <c r="AA15" s="129"/>
      <c r="AB15" s="137">
        <v>46</v>
      </c>
      <c r="AC15" s="76">
        <v>46</v>
      </c>
      <c r="AD15" s="76"/>
      <c r="AE15" s="76"/>
      <c r="AF15" s="86">
        <f t="shared" si="7"/>
        <v>92</v>
      </c>
      <c r="AG15" s="86">
        <f t="shared" si="8"/>
        <v>46</v>
      </c>
      <c r="AH15" s="86"/>
      <c r="AI15" s="138"/>
      <c r="AJ15" s="146">
        <v>49</v>
      </c>
      <c r="AK15" s="75">
        <v>38</v>
      </c>
      <c r="AL15" s="75">
        <v>50</v>
      </c>
      <c r="AM15" s="75">
        <v>46</v>
      </c>
      <c r="AN15" s="84">
        <f t="shared" si="9"/>
        <v>183</v>
      </c>
      <c r="AO15" s="84">
        <f t="shared" si="10"/>
        <v>45.75</v>
      </c>
      <c r="AP15" s="84"/>
      <c r="AQ15" s="147"/>
      <c r="AR15" s="155"/>
      <c r="AS15" s="82"/>
      <c r="AT15" s="82"/>
      <c r="AU15" s="82"/>
      <c r="AV15" s="83">
        <f t="shared" si="11"/>
        <v>0</v>
      </c>
      <c r="AW15" s="83" t="e">
        <f t="shared" si="12"/>
        <v>#DIV/0!</v>
      </c>
      <c r="AX15" s="83"/>
      <c r="AY15" s="156"/>
      <c r="AZ15" s="165"/>
      <c r="BA15" s="79"/>
      <c r="BB15" s="79"/>
      <c r="BC15" s="79"/>
      <c r="BD15" s="80">
        <f t="shared" si="13"/>
        <v>0</v>
      </c>
      <c r="BE15" s="80" t="e">
        <f t="shared" si="14"/>
        <v>#DIV/0!</v>
      </c>
      <c r="BF15" s="80"/>
      <c r="BG15" s="166"/>
      <c r="BH15" s="171">
        <f t="shared" si="15"/>
        <v>659</v>
      </c>
      <c r="BI15" s="172">
        <f t="shared" si="16"/>
        <v>41.1875</v>
      </c>
      <c r="BJ15" s="186">
        <f t="shared" si="17"/>
        <v>0</v>
      </c>
      <c r="BK15" s="187">
        <f t="shared" si="18"/>
        <v>0</v>
      </c>
    </row>
    <row r="16" spans="1:63" ht="28.5" customHeight="1" thickBot="1" x14ac:dyDescent="0.3">
      <c r="A16" s="122">
        <v>12</v>
      </c>
      <c r="B16" s="194" t="s">
        <v>109</v>
      </c>
      <c r="C16" s="171">
        <f t="shared" si="0"/>
        <v>659</v>
      </c>
      <c r="D16" s="101">
        <v>21</v>
      </c>
      <c r="E16" s="74">
        <v>36</v>
      </c>
      <c r="F16" s="74">
        <v>32</v>
      </c>
      <c r="G16" s="74">
        <v>49</v>
      </c>
      <c r="H16" s="95">
        <f t="shared" si="1"/>
        <v>138</v>
      </c>
      <c r="I16" s="95">
        <f t="shared" si="2"/>
        <v>34.5</v>
      </c>
      <c r="J16" s="95"/>
      <c r="K16" s="102"/>
      <c r="L16" s="112">
        <v>45</v>
      </c>
      <c r="M16" s="92">
        <v>47</v>
      </c>
      <c r="N16" s="92">
        <v>46</v>
      </c>
      <c r="O16" s="92">
        <v>50</v>
      </c>
      <c r="P16" s="93">
        <f t="shared" si="3"/>
        <v>188</v>
      </c>
      <c r="Q16" s="93">
        <f t="shared" si="4"/>
        <v>47</v>
      </c>
      <c r="R16" s="93"/>
      <c r="S16" s="113"/>
      <c r="T16" s="128">
        <v>41</v>
      </c>
      <c r="U16" s="88">
        <v>41</v>
      </c>
      <c r="V16" s="88"/>
      <c r="W16" s="88"/>
      <c r="X16" s="89">
        <f t="shared" si="5"/>
        <v>82</v>
      </c>
      <c r="Y16" s="89">
        <f t="shared" si="6"/>
        <v>41</v>
      </c>
      <c r="Z16" s="89"/>
      <c r="AA16" s="129"/>
      <c r="AB16" s="137">
        <v>32</v>
      </c>
      <c r="AC16" s="76">
        <v>40</v>
      </c>
      <c r="AD16" s="76"/>
      <c r="AE16" s="76"/>
      <c r="AF16" s="86">
        <f t="shared" si="7"/>
        <v>72</v>
      </c>
      <c r="AG16" s="86">
        <f t="shared" si="8"/>
        <v>36</v>
      </c>
      <c r="AH16" s="86"/>
      <c r="AI16" s="138"/>
      <c r="AJ16" s="146">
        <v>33</v>
      </c>
      <c r="AK16" s="75">
        <v>52</v>
      </c>
      <c r="AL16" s="75">
        <v>48</v>
      </c>
      <c r="AM16" s="75">
        <v>46</v>
      </c>
      <c r="AN16" s="84">
        <f t="shared" si="9"/>
        <v>179</v>
      </c>
      <c r="AO16" s="84">
        <f t="shared" si="10"/>
        <v>44.75</v>
      </c>
      <c r="AP16" s="84"/>
      <c r="AQ16" s="147"/>
      <c r="AR16" s="155"/>
      <c r="AS16" s="82"/>
      <c r="AT16" s="82"/>
      <c r="AU16" s="82"/>
      <c r="AV16" s="83">
        <f t="shared" si="11"/>
        <v>0</v>
      </c>
      <c r="AW16" s="83" t="e">
        <f t="shared" si="12"/>
        <v>#DIV/0!</v>
      </c>
      <c r="AX16" s="83"/>
      <c r="AY16" s="156"/>
      <c r="AZ16" s="165"/>
      <c r="BA16" s="79"/>
      <c r="BB16" s="79"/>
      <c r="BC16" s="79"/>
      <c r="BD16" s="80">
        <f t="shared" si="13"/>
        <v>0</v>
      </c>
      <c r="BE16" s="80" t="e">
        <f t="shared" si="14"/>
        <v>#DIV/0!</v>
      </c>
      <c r="BF16" s="80"/>
      <c r="BG16" s="166"/>
      <c r="BH16" s="171">
        <f t="shared" si="15"/>
        <v>659</v>
      </c>
      <c r="BI16" s="172">
        <f t="shared" si="16"/>
        <v>41.1875</v>
      </c>
      <c r="BJ16" s="186">
        <f t="shared" si="17"/>
        <v>0</v>
      </c>
      <c r="BK16" s="187">
        <f t="shared" si="18"/>
        <v>0</v>
      </c>
    </row>
    <row r="17" spans="1:63" ht="28.5" customHeight="1" thickBot="1" x14ac:dyDescent="0.3">
      <c r="A17" s="122">
        <v>13</v>
      </c>
      <c r="B17" s="194" t="s">
        <v>105</v>
      </c>
      <c r="C17" s="171">
        <f t="shared" si="0"/>
        <v>629</v>
      </c>
      <c r="D17" s="101">
        <v>35</v>
      </c>
      <c r="E17" s="74">
        <v>22</v>
      </c>
      <c r="F17" s="74">
        <v>39</v>
      </c>
      <c r="G17" s="74">
        <v>34</v>
      </c>
      <c r="H17" s="95">
        <f t="shared" si="1"/>
        <v>130</v>
      </c>
      <c r="I17" s="95">
        <f t="shared" si="2"/>
        <v>32.5</v>
      </c>
      <c r="J17" s="95"/>
      <c r="K17" s="102"/>
      <c r="L17" s="112">
        <v>31</v>
      </c>
      <c r="M17" s="92">
        <v>39</v>
      </c>
      <c r="N17" s="92">
        <v>44</v>
      </c>
      <c r="O17" s="92">
        <v>43</v>
      </c>
      <c r="P17" s="93">
        <f t="shared" si="3"/>
        <v>157</v>
      </c>
      <c r="Q17" s="93">
        <f t="shared" si="4"/>
        <v>39.25</v>
      </c>
      <c r="R17" s="93"/>
      <c r="S17" s="113"/>
      <c r="T17" s="128">
        <v>40</v>
      </c>
      <c r="U17" s="88">
        <v>44</v>
      </c>
      <c r="V17" s="88"/>
      <c r="W17" s="88"/>
      <c r="X17" s="89">
        <f t="shared" si="5"/>
        <v>84</v>
      </c>
      <c r="Y17" s="89">
        <f t="shared" si="6"/>
        <v>42</v>
      </c>
      <c r="Z17" s="89"/>
      <c r="AA17" s="129"/>
      <c r="AB17" s="137">
        <v>41</v>
      </c>
      <c r="AC17" s="76">
        <v>50</v>
      </c>
      <c r="AD17" s="76"/>
      <c r="AE17" s="76"/>
      <c r="AF17" s="86">
        <f t="shared" si="7"/>
        <v>91</v>
      </c>
      <c r="AG17" s="86">
        <f t="shared" si="8"/>
        <v>45.5</v>
      </c>
      <c r="AH17" s="86"/>
      <c r="AI17" s="138"/>
      <c r="AJ17" s="146">
        <v>31</v>
      </c>
      <c r="AK17" s="75">
        <v>44</v>
      </c>
      <c r="AL17" s="75">
        <v>45</v>
      </c>
      <c r="AM17" s="75">
        <v>47</v>
      </c>
      <c r="AN17" s="84">
        <f t="shared" si="9"/>
        <v>167</v>
      </c>
      <c r="AO17" s="84">
        <f t="shared" si="10"/>
        <v>41.75</v>
      </c>
      <c r="AP17" s="84"/>
      <c r="AQ17" s="147"/>
      <c r="AR17" s="155"/>
      <c r="AS17" s="82"/>
      <c r="AT17" s="82"/>
      <c r="AU17" s="82"/>
      <c r="AV17" s="83">
        <f t="shared" si="11"/>
        <v>0</v>
      </c>
      <c r="AW17" s="83" t="e">
        <f t="shared" si="12"/>
        <v>#DIV/0!</v>
      </c>
      <c r="AX17" s="83"/>
      <c r="AY17" s="156"/>
      <c r="AZ17" s="165"/>
      <c r="BA17" s="79"/>
      <c r="BB17" s="79"/>
      <c r="BC17" s="79"/>
      <c r="BD17" s="80">
        <f t="shared" si="13"/>
        <v>0</v>
      </c>
      <c r="BE17" s="80" t="e">
        <f t="shared" si="14"/>
        <v>#DIV/0!</v>
      </c>
      <c r="BF17" s="80"/>
      <c r="BG17" s="166"/>
      <c r="BH17" s="171">
        <f t="shared" si="15"/>
        <v>629</v>
      </c>
      <c r="BI17" s="172">
        <f t="shared" si="16"/>
        <v>39.3125</v>
      </c>
      <c r="BJ17" s="186">
        <f t="shared" si="17"/>
        <v>0</v>
      </c>
      <c r="BK17" s="187">
        <f t="shared" si="18"/>
        <v>0</v>
      </c>
    </row>
    <row r="18" spans="1:63" ht="28.5" customHeight="1" thickBot="1" x14ac:dyDescent="0.3">
      <c r="A18" s="122">
        <v>14</v>
      </c>
      <c r="B18" s="194" t="s">
        <v>119</v>
      </c>
      <c r="C18" s="171">
        <f t="shared" si="0"/>
        <v>624</v>
      </c>
      <c r="D18" s="101">
        <v>35</v>
      </c>
      <c r="E18" s="74">
        <v>46</v>
      </c>
      <c r="F18" s="74">
        <v>20</v>
      </c>
      <c r="G18" s="74">
        <v>49</v>
      </c>
      <c r="H18" s="95">
        <f t="shared" si="1"/>
        <v>150</v>
      </c>
      <c r="I18" s="95">
        <f t="shared" si="2"/>
        <v>37.5</v>
      </c>
      <c r="J18" s="95"/>
      <c r="K18" s="102"/>
      <c r="L18" s="112">
        <v>40</v>
      </c>
      <c r="M18" s="92">
        <v>32</v>
      </c>
      <c r="N18" s="92">
        <v>44</v>
      </c>
      <c r="O18" s="92">
        <v>38</v>
      </c>
      <c r="P18" s="93">
        <f t="shared" si="3"/>
        <v>154</v>
      </c>
      <c r="Q18" s="93">
        <f t="shared" si="4"/>
        <v>38.5</v>
      </c>
      <c r="R18" s="93"/>
      <c r="S18" s="113"/>
      <c r="T18" s="128">
        <v>41</v>
      </c>
      <c r="U18" s="88">
        <v>38</v>
      </c>
      <c r="V18" s="88"/>
      <c r="W18" s="88"/>
      <c r="X18" s="89">
        <f t="shared" si="5"/>
        <v>79</v>
      </c>
      <c r="Y18" s="89">
        <f t="shared" si="6"/>
        <v>39.5</v>
      </c>
      <c r="Z18" s="89"/>
      <c r="AA18" s="129"/>
      <c r="AB18" s="137">
        <v>45</v>
      </c>
      <c r="AC18" s="76">
        <v>34</v>
      </c>
      <c r="AD18" s="76"/>
      <c r="AE18" s="76"/>
      <c r="AF18" s="86">
        <f t="shared" si="7"/>
        <v>79</v>
      </c>
      <c r="AG18" s="86">
        <f t="shared" si="8"/>
        <v>39.5</v>
      </c>
      <c r="AH18" s="86"/>
      <c r="AI18" s="138"/>
      <c r="AJ18" s="146">
        <v>43</v>
      </c>
      <c r="AK18" s="75">
        <v>46</v>
      </c>
      <c r="AL18" s="75">
        <v>36</v>
      </c>
      <c r="AM18" s="75">
        <v>37</v>
      </c>
      <c r="AN18" s="84">
        <f t="shared" si="9"/>
        <v>162</v>
      </c>
      <c r="AO18" s="84">
        <f t="shared" si="10"/>
        <v>40.5</v>
      </c>
      <c r="AP18" s="84"/>
      <c r="AQ18" s="147"/>
      <c r="AR18" s="155"/>
      <c r="AS18" s="82"/>
      <c r="AT18" s="82"/>
      <c r="AU18" s="82"/>
      <c r="AV18" s="83">
        <f t="shared" si="11"/>
        <v>0</v>
      </c>
      <c r="AW18" s="83" t="e">
        <f t="shared" si="12"/>
        <v>#DIV/0!</v>
      </c>
      <c r="AX18" s="83"/>
      <c r="AY18" s="156"/>
      <c r="AZ18" s="165"/>
      <c r="BA18" s="79"/>
      <c r="BB18" s="79"/>
      <c r="BC18" s="79"/>
      <c r="BD18" s="80">
        <f t="shared" si="13"/>
        <v>0</v>
      </c>
      <c r="BE18" s="80" t="e">
        <f t="shared" si="14"/>
        <v>#DIV/0!</v>
      </c>
      <c r="BF18" s="80"/>
      <c r="BG18" s="166"/>
      <c r="BH18" s="171">
        <f t="shared" si="15"/>
        <v>624</v>
      </c>
      <c r="BI18" s="172">
        <f t="shared" si="16"/>
        <v>39</v>
      </c>
      <c r="BJ18" s="186">
        <f t="shared" si="17"/>
        <v>0</v>
      </c>
      <c r="BK18" s="187">
        <f t="shared" si="18"/>
        <v>0</v>
      </c>
    </row>
    <row r="19" spans="1:63" ht="28.5" customHeight="1" thickBot="1" x14ac:dyDescent="0.3">
      <c r="A19" s="122">
        <v>15</v>
      </c>
      <c r="B19" s="194" t="s">
        <v>112</v>
      </c>
      <c r="C19" s="171">
        <f t="shared" si="0"/>
        <v>579</v>
      </c>
      <c r="D19" s="101">
        <v>34</v>
      </c>
      <c r="E19" s="74">
        <v>43</v>
      </c>
      <c r="F19" s="74">
        <v>35</v>
      </c>
      <c r="G19" s="74">
        <v>46</v>
      </c>
      <c r="H19" s="95">
        <f t="shared" si="1"/>
        <v>158</v>
      </c>
      <c r="I19" s="95">
        <f t="shared" si="2"/>
        <v>39.5</v>
      </c>
      <c r="J19" s="95"/>
      <c r="K19" s="102"/>
      <c r="L19" s="112">
        <v>18</v>
      </c>
      <c r="M19" s="92">
        <v>42</v>
      </c>
      <c r="N19" s="92">
        <v>44</v>
      </c>
      <c r="O19" s="92">
        <v>45</v>
      </c>
      <c r="P19" s="93">
        <f t="shared" si="3"/>
        <v>149</v>
      </c>
      <c r="Q19" s="93">
        <f t="shared" si="4"/>
        <v>37.25</v>
      </c>
      <c r="R19" s="93"/>
      <c r="S19" s="113"/>
      <c r="T19" s="128">
        <v>34</v>
      </c>
      <c r="U19" s="88">
        <v>20</v>
      </c>
      <c r="V19" s="88"/>
      <c r="W19" s="88"/>
      <c r="X19" s="89">
        <f t="shared" si="5"/>
        <v>54</v>
      </c>
      <c r="Y19" s="89">
        <f t="shared" si="6"/>
        <v>27</v>
      </c>
      <c r="Z19" s="89"/>
      <c r="AA19" s="129"/>
      <c r="AB19" s="137">
        <v>35</v>
      </c>
      <c r="AC19" s="76">
        <v>41</v>
      </c>
      <c r="AD19" s="76"/>
      <c r="AE19" s="76"/>
      <c r="AF19" s="86">
        <f t="shared" si="7"/>
        <v>76</v>
      </c>
      <c r="AG19" s="86">
        <f t="shared" si="8"/>
        <v>38</v>
      </c>
      <c r="AH19" s="86"/>
      <c r="AI19" s="138"/>
      <c r="AJ19" s="146">
        <v>37</v>
      </c>
      <c r="AK19" s="75">
        <v>33</v>
      </c>
      <c r="AL19" s="75">
        <v>36</v>
      </c>
      <c r="AM19" s="75">
        <v>36</v>
      </c>
      <c r="AN19" s="84">
        <f t="shared" si="9"/>
        <v>142</v>
      </c>
      <c r="AO19" s="84">
        <f t="shared" si="10"/>
        <v>35.5</v>
      </c>
      <c r="AP19" s="84"/>
      <c r="AQ19" s="147"/>
      <c r="AR19" s="155"/>
      <c r="AS19" s="82"/>
      <c r="AT19" s="82"/>
      <c r="AU19" s="82"/>
      <c r="AV19" s="83">
        <f t="shared" si="11"/>
        <v>0</v>
      </c>
      <c r="AW19" s="83" t="e">
        <f t="shared" si="12"/>
        <v>#DIV/0!</v>
      </c>
      <c r="AX19" s="83"/>
      <c r="AY19" s="156"/>
      <c r="AZ19" s="165"/>
      <c r="BA19" s="79"/>
      <c r="BB19" s="79"/>
      <c r="BC19" s="79"/>
      <c r="BD19" s="80">
        <f t="shared" si="13"/>
        <v>0</v>
      </c>
      <c r="BE19" s="80" t="e">
        <f t="shared" si="14"/>
        <v>#DIV/0!</v>
      </c>
      <c r="BF19" s="80"/>
      <c r="BG19" s="166"/>
      <c r="BH19" s="171">
        <f t="shared" si="15"/>
        <v>579</v>
      </c>
      <c r="BI19" s="172">
        <f t="shared" si="16"/>
        <v>36.1875</v>
      </c>
      <c r="BJ19" s="186">
        <f t="shared" si="17"/>
        <v>0</v>
      </c>
      <c r="BK19" s="187">
        <f t="shared" si="18"/>
        <v>0</v>
      </c>
    </row>
    <row r="20" spans="1:63" ht="28.5" customHeight="1" thickBot="1" x14ac:dyDescent="0.3">
      <c r="A20" s="122">
        <v>16</v>
      </c>
      <c r="B20" s="194" t="s">
        <v>111</v>
      </c>
      <c r="C20" s="171">
        <f t="shared" si="0"/>
        <v>536</v>
      </c>
      <c r="D20" s="101">
        <v>28</v>
      </c>
      <c r="E20" s="74">
        <v>36</v>
      </c>
      <c r="F20" s="74">
        <v>34</v>
      </c>
      <c r="G20" s="74">
        <v>39</v>
      </c>
      <c r="H20" s="95">
        <f t="shared" si="1"/>
        <v>137</v>
      </c>
      <c r="I20" s="95">
        <f t="shared" si="2"/>
        <v>34.25</v>
      </c>
      <c r="J20" s="95"/>
      <c r="K20" s="102"/>
      <c r="L20" s="112">
        <v>33</v>
      </c>
      <c r="M20" s="92">
        <v>41</v>
      </c>
      <c r="N20" s="92">
        <v>35</v>
      </c>
      <c r="O20" s="92">
        <v>31</v>
      </c>
      <c r="P20" s="93">
        <f t="shared" si="3"/>
        <v>140</v>
      </c>
      <c r="Q20" s="93">
        <f t="shared" si="4"/>
        <v>35</v>
      </c>
      <c r="R20" s="93"/>
      <c r="S20" s="113"/>
      <c r="T20" s="128">
        <v>20</v>
      </c>
      <c r="U20" s="88">
        <v>37</v>
      </c>
      <c r="V20" s="88"/>
      <c r="W20" s="88"/>
      <c r="X20" s="89">
        <f t="shared" si="5"/>
        <v>57</v>
      </c>
      <c r="Y20" s="89">
        <f t="shared" si="6"/>
        <v>28.5</v>
      </c>
      <c r="Z20" s="89"/>
      <c r="AA20" s="129"/>
      <c r="AB20" s="137">
        <v>34</v>
      </c>
      <c r="AC20" s="76">
        <v>38</v>
      </c>
      <c r="AD20" s="76"/>
      <c r="AE20" s="76"/>
      <c r="AF20" s="86">
        <f t="shared" si="7"/>
        <v>72</v>
      </c>
      <c r="AG20" s="86">
        <f t="shared" si="8"/>
        <v>36</v>
      </c>
      <c r="AH20" s="86"/>
      <c r="AI20" s="138"/>
      <c r="AJ20" s="146">
        <v>34</v>
      </c>
      <c r="AK20" s="75">
        <v>34</v>
      </c>
      <c r="AL20" s="75">
        <v>28</v>
      </c>
      <c r="AM20" s="75">
        <v>34</v>
      </c>
      <c r="AN20" s="84">
        <f t="shared" si="9"/>
        <v>130</v>
      </c>
      <c r="AO20" s="84">
        <f t="shared" si="10"/>
        <v>32.5</v>
      </c>
      <c r="AP20" s="84"/>
      <c r="AQ20" s="147"/>
      <c r="AR20" s="155"/>
      <c r="AS20" s="82"/>
      <c r="AT20" s="82"/>
      <c r="AU20" s="82"/>
      <c r="AV20" s="83">
        <f t="shared" si="11"/>
        <v>0</v>
      </c>
      <c r="AW20" s="83" t="e">
        <f t="shared" si="12"/>
        <v>#DIV/0!</v>
      </c>
      <c r="AX20" s="83"/>
      <c r="AY20" s="156"/>
      <c r="AZ20" s="165"/>
      <c r="BA20" s="79"/>
      <c r="BB20" s="79"/>
      <c r="BC20" s="79"/>
      <c r="BD20" s="80">
        <f t="shared" si="13"/>
        <v>0</v>
      </c>
      <c r="BE20" s="80" t="e">
        <f t="shared" si="14"/>
        <v>#DIV/0!</v>
      </c>
      <c r="BF20" s="80"/>
      <c r="BG20" s="166"/>
      <c r="BH20" s="171">
        <f t="shared" si="15"/>
        <v>536</v>
      </c>
      <c r="BI20" s="172">
        <f t="shared" si="16"/>
        <v>33.5</v>
      </c>
      <c r="BJ20" s="186">
        <f t="shared" si="17"/>
        <v>0</v>
      </c>
      <c r="BK20" s="187">
        <f t="shared" si="18"/>
        <v>0</v>
      </c>
    </row>
    <row r="21" spans="1:63" ht="28.5" customHeight="1" thickBot="1" x14ac:dyDescent="0.3">
      <c r="A21" s="122">
        <v>17</v>
      </c>
      <c r="B21" s="194" t="s">
        <v>106</v>
      </c>
      <c r="C21" s="171">
        <f t="shared" si="0"/>
        <v>528</v>
      </c>
      <c r="D21" s="101">
        <v>30</v>
      </c>
      <c r="E21" s="74">
        <v>21</v>
      </c>
      <c r="F21" s="74">
        <v>34</v>
      </c>
      <c r="G21" s="74">
        <v>24</v>
      </c>
      <c r="H21" s="95">
        <f t="shared" si="1"/>
        <v>109</v>
      </c>
      <c r="I21" s="95">
        <f t="shared" si="2"/>
        <v>27.25</v>
      </c>
      <c r="J21" s="95"/>
      <c r="K21" s="102"/>
      <c r="L21" s="112">
        <v>35</v>
      </c>
      <c r="M21" s="92">
        <v>34</v>
      </c>
      <c r="N21" s="92">
        <v>28</v>
      </c>
      <c r="O21" s="92">
        <v>38</v>
      </c>
      <c r="P21" s="93">
        <f t="shared" si="3"/>
        <v>135</v>
      </c>
      <c r="Q21" s="93">
        <f t="shared" si="4"/>
        <v>33.75</v>
      </c>
      <c r="R21" s="93"/>
      <c r="S21" s="113"/>
      <c r="T21" s="128">
        <v>36</v>
      </c>
      <c r="U21" s="88">
        <v>37</v>
      </c>
      <c r="V21" s="88"/>
      <c r="W21" s="88"/>
      <c r="X21" s="89">
        <f t="shared" si="5"/>
        <v>73</v>
      </c>
      <c r="Y21" s="89">
        <f t="shared" si="6"/>
        <v>36.5</v>
      </c>
      <c r="Z21" s="89"/>
      <c r="AA21" s="129"/>
      <c r="AB21" s="137">
        <v>45</v>
      </c>
      <c r="AC21" s="76">
        <v>37</v>
      </c>
      <c r="AD21" s="76"/>
      <c r="AE21" s="76"/>
      <c r="AF21" s="86">
        <f t="shared" si="7"/>
        <v>82</v>
      </c>
      <c r="AG21" s="86">
        <f t="shared" si="8"/>
        <v>41</v>
      </c>
      <c r="AH21" s="86"/>
      <c r="AI21" s="138"/>
      <c r="AJ21" s="146">
        <v>29</v>
      </c>
      <c r="AK21" s="75">
        <v>29</v>
      </c>
      <c r="AL21" s="75">
        <v>39</v>
      </c>
      <c r="AM21" s="75">
        <v>32</v>
      </c>
      <c r="AN21" s="84">
        <f t="shared" si="9"/>
        <v>129</v>
      </c>
      <c r="AO21" s="84">
        <f t="shared" si="10"/>
        <v>32.25</v>
      </c>
      <c r="AP21" s="84"/>
      <c r="AQ21" s="147"/>
      <c r="AR21" s="155"/>
      <c r="AS21" s="82"/>
      <c r="AT21" s="82"/>
      <c r="AU21" s="82"/>
      <c r="AV21" s="83">
        <f t="shared" si="11"/>
        <v>0</v>
      </c>
      <c r="AW21" s="83" t="e">
        <f t="shared" si="12"/>
        <v>#DIV/0!</v>
      </c>
      <c r="AX21" s="83"/>
      <c r="AY21" s="156"/>
      <c r="AZ21" s="165"/>
      <c r="BA21" s="79"/>
      <c r="BB21" s="79"/>
      <c r="BC21" s="79"/>
      <c r="BD21" s="80">
        <f t="shared" si="13"/>
        <v>0</v>
      </c>
      <c r="BE21" s="80" t="e">
        <f t="shared" si="14"/>
        <v>#DIV/0!</v>
      </c>
      <c r="BF21" s="80"/>
      <c r="BG21" s="166"/>
      <c r="BH21" s="171">
        <f t="shared" si="15"/>
        <v>528</v>
      </c>
      <c r="BI21" s="172">
        <f t="shared" si="16"/>
        <v>33</v>
      </c>
      <c r="BJ21" s="186">
        <f t="shared" si="17"/>
        <v>0</v>
      </c>
      <c r="BK21" s="187">
        <f t="shared" si="18"/>
        <v>0</v>
      </c>
    </row>
    <row r="22" spans="1:63" ht="28.5" customHeight="1" thickBot="1" x14ac:dyDescent="0.3">
      <c r="A22" s="122">
        <v>18</v>
      </c>
      <c r="B22" s="194" t="s">
        <v>108</v>
      </c>
      <c r="C22" s="171">
        <f t="shared" si="0"/>
        <v>507</v>
      </c>
      <c r="D22" s="101">
        <v>44</v>
      </c>
      <c r="E22" s="74">
        <v>44</v>
      </c>
      <c r="F22" s="74">
        <v>46</v>
      </c>
      <c r="G22" s="74">
        <v>53</v>
      </c>
      <c r="H22" s="95">
        <f t="shared" si="1"/>
        <v>187</v>
      </c>
      <c r="I22" s="95">
        <f t="shared" si="2"/>
        <v>46.75</v>
      </c>
      <c r="J22" s="95"/>
      <c r="K22" s="102"/>
      <c r="L22" s="112">
        <v>54</v>
      </c>
      <c r="M22" s="92">
        <v>44</v>
      </c>
      <c r="N22" s="92">
        <v>28</v>
      </c>
      <c r="O22" s="92">
        <v>43</v>
      </c>
      <c r="P22" s="93">
        <f t="shared" si="3"/>
        <v>169</v>
      </c>
      <c r="Q22" s="93">
        <f t="shared" si="4"/>
        <v>42.25</v>
      </c>
      <c r="R22" s="93"/>
      <c r="S22" s="113"/>
      <c r="T22" s="128">
        <v>34</v>
      </c>
      <c r="U22" s="88">
        <v>45</v>
      </c>
      <c r="V22" s="88"/>
      <c r="W22" s="88"/>
      <c r="X22" s="89">
        <f t="shared" si="5"/>
        <v>79</v>
      </c>
      <c r="Y22" s="89">
        <f t="shared" si="6"/>
        <v>39.5</v>
      </c>
      <c r="Z22" s="89"/>
      <c r="AA22" s="129"/>
      <c r="AB22" s="137">
        <v>38</v>
      </c>
      <c r="AC22" s="76">
        <v>34</v>
      </c>
      <c r="AD22" s="76"/>
      <c r="AE22" s="76"/>
      <c r="AF22" s="86">
        <f t="shared" si="7"/>
        <v>72</v>
      </c>
      <c r="AG22" s="86">
        <f t="shared" si="8"/>
        <v>36</v>
      </c>
      <c r="AH22" s="86"/>
      <c r="AI22" s="138"/>
      <c r="AJ22" s="146"/>
      <c r="AK22" s="75"/>
      <c r="AL22" s="75"/>
      <c r="AM22" s="75"/>
      <c r="AN22" s="84">
        <f t="shared" si="9"/>
        <v>0</v>
      </c>
      <c r="AO22" s="84" t="e">
        <f t="shared" si="10"/>
        <v>#DIV/0!</v>
      </c>
      <c r="AP22" s="84"/>
      <c r="AQ22" s="147"/>
      <c r="AR22" s="155"/>
      <c r="AS22" s="82"/>
      <c r="AT22" s="82"/>
      <c r="AU22" s="82"/>
      <c r="AV22" s="83">
        <f t="shared" si="11"/>
        <v>0</v>
      </c>
      <c r="AW22" s="83" t="e">
        <f t="shared" si="12"/>
        <v>#DIV/0!</v>
      </c>
      <c r="AX22" s="83"/>
      <c r="AY22" s="156"/>
      <c r="AZ22" s="165"/>
      <c r="BA22" s="79"/>
      <c r="BB22" s="79"/>
      <c r="BC22" s="79"/>
      <c r="BD22" s="80">
        <f t="shared" si="13"/>
        <v>0</v>
      </c>
      <c r="BE22" s="80" t="e">
        <f t="shared" si="14"/>
        <v>#DIV/0!</v>
      </c>
      <c r="BF22" s="80"/>
      <c r="BG22" s="166"/>
      <c r="BH22" s="171">
        <f t="shared" si="15"/>
        <v>507</v>
      </c>
      <c r="BI22" s="172">
        <f t="shared" si="16"/>
        <v>42.25</v>
      </c>
      <c r="BJ22" s="186">
        <f t="shared" si="17"/>
        <v>0</v>
      </c>
      <c r="BK22" s="187">
        <f t="shared" si="18"/>
        <v>0</v>
      </c>
    </row>
    <row r="23" spans="1:63" ht="28.5" customHeight="1" thickBot="1" x14ac:dyDescent="0.3">
      <c r="A23" s="122">
        <v>19</v>
      </c>
      <c r="B23" s="194" t="s">
        <v>113</v>
      </c>
      <c r="C23" s="171">
        <f t="shared" si="0"/>
        <v>475</v>
      </c>
      <c r="D23" s="101">
        <v>40</v>
      </c>
      <c r="E23" s="74">
        <v>29</v>
      </c>
      <c r="F23" s="74">
        <v>28</v>
      </c>
      <c r="G23" s="74">
        <v>44</v>
      </c>
      <c r="H23" s="95">
        <f t="shared" si="1"/>
        <v>141</v>
      </c>
      <c r="I23" s="95">
        <f t="shared" si="2"/>
        <v>35.25</v>
      </c>
      <c r="J23" s="95"/>
      <c r="K23" s="102"/>
      <c r="L23" s="112">
        <v>18</v>
      </c>
      <c r="M23" s="92">
        <v>18</v>
      </c>
      <c r="N23" s="92">
        <v>24</v>
      </c>
      <c r="O23" s="92">
        <v>18</v>
      </c>
      <c r="P23" s="93">
        <f t="shared" si="3"/>
        <v>78</v>
      </c>
      <c r="Q23" s="93">
        <f t="shared" si="4"/>
        <v>19.5</v>
      </c>
      <c r="R23" s="93"/>
      <c r="S23" s="113"/>
      <c r="T23" s="128">
        <v>16</v>
      </c>
      <c r="U23" s="88">
        <v>33</v>
      </c>
      <c r="V23" s="88"/>
      <c r="W23" s="88"/>
      <c r="X23" s="89">
        <f t="shared" si="5"/>
        <v>49</v>
      </c>
      <c r="Y23" s="89">
        <f t="shared" si="6"/>
        <v>24.5</v>
      </c>
      <c r="Z23" s="89"/>
      <c r="AA23" s="129"/>
      <c r="AB23" s="137">
        <v>26</v>
      </c>
      <c r="AC23" s="76">
        <v>38</v>
      </c>
      <c r="AD23" s="76"/>
      <c r="AE23" s="76"/>
      <c r="AF23" s="86">
        <f t="shared" si="7"/>
        <v>64</v>
      </c>
      <c r="AG23" s="86">
        <f t="shared" si="8"/>
        <v>32</v>
      </c>
      <c r="AH23" s="86"/>
      <c r="AI23" s="138"/>
      <c r="AJ23" s="146">
        <v>27</v>
      </c>
      <c r="AK23" s="75">
        <v>46</v>
      </c>
      <c r="AL23" s="75">
        <v>43</v>
      </c>
      <c r="AM23" s="75">
        <v>27</v>
      </c>
      <c r="AN23" s="84">
        <f t="shared" si="9"/>
        <v>143</v>
      </c>
      <c r="AO23" s="84">
        <f t="shared" si="10"/>
        <v>35.75</v>
      </c>
      <c r="AP23" s="84"/>
      <c r="AQ23" s="147"/>
      <c r="AR23" s="155"/>
      <c r="AS23" s="82"/>
      <c r="AT23" s="82"/>
      <c r="AU23" s="82"/>
      <c r="AV23" s="83">
        <f t="shared" si="11"/>
        <v>0</v>
      </c>
      <c r="AW23" s="83" t="e">
        <f t="shared" si="12"/>
        <v>#DIV/0!</v>
      </c>
      <c r="AX23" s="83"/>
      <c r="AY23" s="156"/>
      <c r="AZ23" s="165"/>
      <c r="BA23" s="79"/>
      <c r="BB23" s="79"/>
      <c r="BC23" s="79"/>
      <c r="BD23" s="80">
        <f t="shared" si="13"/>
        <v>0</v>
      </c>
      <c r="BE23" s="80" t="e">
        <f t="shared" si="14"/>
        <v>#DIV/0!</v>
      </c>
      <c r="BF23" s="80"/>
      <c r="BG23" s="166"/>
      <c r="BH23" s="171">
        <f t="shared" si="15"/>
        <v>475</v>
      </c>
      <c r="BI23" s="172">
        <f t="shared" si="16"/>
        <v>29.6875</v>
      </c>
      <c r="BJ23" s="186">
        <f t="shared" si="17"/>
        <v>0</v>
      </c>
      <c r="BK23" s="187">
        <f t="shared" si="18"/>
        <v>0</v>
      </c>
    </row>
    <row r="24" spans="1:63" ht="28.5" customHeight="1" thickBot="1" x14ac:dyDescent="0.3">
      <c r="A24" s="122">
        <v>20</v>
      </c>
      <c r="B24" s="194" t="s">
        <v>100</v>
      </c>
      <c r="C24" s="171">
        <f t="shared" si="0"/>
        <v>456</v>
      </c>
      <c r="D24" s="101">
        <v>23</v>
      </c>
      <c r="E24" s="74">
        <v>22</v>
      </c>
      <c r="F24" s="74">
        <v>27</v>
      </c>
      <c r="G24" s="74">
        <v>29</v>
      </c>
      <c r="H24" s="95">
        <f t="shared" si="1"/>
        <v>101</v>
      </c>
      <c r="I24" s="95">
        <f t="shared" si="2"/>
        <v>25.25</v>
      </c>
      <c r="J24" s="95"/>
      <c r="K24" s="102"/>
      <c r="L24" s="112">
        <v>33</v>
      </c>
      <c r="M24" s="92">
        <v>17</v>
      </c>
      <c r="N24" s="92">
        <v>33</v>
      </c>
      <c r="O24" s="92">
        <v>31</v>
      </c>
      <c r="P24" s="93">
        <f t="shared" si="3"/>
        <v>114</v>
      </c>
      <c r="Q24" s="93">
        <f t="shared" si="4"/>
        <v>28.5</v>
      </c>
      <c r="R24" s="93"/>
      <c r="S24" s="113"/>
      <c r="T24" s="128">
        <v>50</v>
      </c>
      <c r="U24" s="88">
        <v>20</v>
      </c>
      <c r="V24" s="88"/>
      <c r="W24" s="88"/>
      <c r="X24" s="89">
        <f t="shared" si="5"/>
        <v>70</v>
      </c>
      <c r="Y24" s="89">
        <f t="shared" si="6"/>
        <v>35</v>
      </c>
      <c r="Z24" s="89"/>
      <c r="AA24" s="129"/>
      <c r="AB24" s="137">
        <v>20</v>
      </c>
      <c r="AC24" s="76">
        <v>13</v>
      </c>
      <c r="AD24" s="76"/>
      <c r="AE24" s="76"/>
      <c r="AF24" s="86">
        <f t="shared" si="7"/>
        <v>33</v>
      </c>
      <c r="AG24" s="86">
        <f t="shared" si="8"/>
        <v>16.5</v>
      </c>
      <c r="AH24" s="86"/>
      <c r="AI24" s="138"/>
      <c r="AJ24" s="146">
        <v>21</v>
      </c>
      <c r="AK24" s="75">
        <v>39</v>
      </c>
      <c r="AL24" s="75">
        <v>41</v>
      </c>
      <c r="AM24" s="75">
        <v>37</v>
      </c>
      <c r="AN24" s="84">
        <f t="shared" si="9"/>
        <v>138</v>
      </c>
      <c r="AO24" s="84">
        <f t="shared" si="10"/>
        <v>34.5</v>
      </c>
      <c r="AP24" s="84"/>
      <c r="AQ24" s="147"/>
      <c r="AR24" s="155"/>
      <c r="AS24" s="82"/>
      <c r="AT24" s="82"/>
      <c r="AU24" s="82"/>
      <c r="AV24" s="83">
        <f t="shared" si="11"/>
        <v>0</v>
      </c>
      <c r="AW24" s="83" t="e">
        <f t="shared" si="12"/>
        <v>#DIV/0!</v>
      </c>
      <c r="AX24" s="83"/>
      <c r="AY24" s="156"/>
      <c r="AZ24" s="165"/>
      <c r="BA24" s="79"/>
      <c r="BB24" s="79"/>
      <c r="BC24" s="79"/>
      <c r="BD24" s="80">
        <f t="shared" si="13"/>
        <v>0</v>
      </c>
      <c r="BE24" s="80" t="e">
        <f t="shared" si="14"/>
        <v>#DIV/0!</v>
      </c>
      <c r="BF24" s="80"/>
      <c r="BG24" s="166"/>
      <c r="BH24" s="171">
        <f t="shared" si="15"/>
        <v>456</v>
      </c>
      <c r="BI24" s="172">
        <f t="shared" si="16"/>
        <v>28.5</v>
      </c>
      <c r="BJ24" s="186">
        <f t="shared" si="17"/>
        <v>0</v>
      </c>
      <c r="BK24" s="187">
        <f t="shared" si="18"/>
        <v>0</v>
      </c>
    </row>
    <row r="25" spans="1:63" ht="28.5" customHeight="1" thickBot="1" x14ac:dyDescent="0.3">
      <c r="A25" s="122">
        <v>21</v>
      </c>
      <c r="B25" s="194" t="s">
        <v>94</v>
      </c>
      <c r="C25" s="171">
        <f t="shared" si="0"/>
        <v>427</v>
      </c>
      <c r="D25" s="101">
        <v>22</v>
      </c>
      <c r="E25" s="74">
        <v>16</v>
      </c>
      <c r="F25" s="74">
        <v>40</v>
      </c>
      <c r="G25" s="74">
        <v>20</v>
      </c>
      <c r="H25" s="95">
        <f t="shared" si="1"/>
        <v>98</v>
      </c>
      <c r="I25" s="95">
        <f t="shared" si="2"/>
        <v>24.5</v>
      </c>
      <c r="J25" s="95"/>
      <c r="K25" s="102"/>
      <c r="L25" s="112">
        <v>35</v>
      </c>
      <c r="M25" s="92">
        <v>25</v>
      </c>
      <c r="N25" s="92">
        <v>28</v>
      </c>
      <c r="O25" s="92">
        <v>25</v>
      </c>
      <c r="P25" s="93">
        <f t="shared" si="3"/>
        <v>113</v>
      </c>
      <c r="Q25" s="93">
        <f t="shared" si="4"/>
        <v>28.25</v>
      </c>
      <c r="R25" s="93"/>
      <c r="S25" s="113"/>
      <c r="T25" s="128">
        <v>15</v>
      </c>
      <c r="U25" s="88">
        <v>41</v>
      </c>
      <c r="V25" s="88"/>
      <c r="W25" s="88"/>
      <c r="X25" s="89">
        <f t="shared" si="5"/>
        <v>56</v>
      </c>
      <c r="Y25" s="89">
        <f t="shared" si="6"/>
        <v>28</v>
      </c>
      <c r="Z25" s="89"/>
      <c r="AA25" s="129"/>
      <c r="AB25" s="137">
        <v>24</v>
      </c>
      <c r="AC25" s="76">
        <v>44</v>
      </c>
      <c r="AD25" s="76"/>
      <c r="AE25" s="76"/>
      <c r="AF25" s="86">
        <f t="shared" si="7"/>
        <v>68</v>
      </c>
      <c r="AG25" s="86">
        <f t="shared" si="8"/>
        <v>34</v>
      </c>
      <c r="AH25" s="86"/>
      <c r="AI25" s="138"/>
      <c r="AJ25" s="146">
        <v>8</v>
      </c>
      <c r="AK25" s="75">
        <v>27</v>
      </c>
      <c r="AL25" s="75">
        <v>30</v>
      </c>
      <c r="AM25" s="75">
        <v>27</v>
      </c>
      <c r="AN25" s="84">
        <f t="shared" si="9"/>
        <v>92</v>
      </c>
      <c r="AO25" s="84">
        <f t="shared" si="10"/>
        <v>23</v>
      </c>
      <c r="AP25" s="84"/>
      <c r="AQ25" s="147"/>
      <c r="AR25" s="155"/>
      <c r="AS25" s="82"/>
      <c r="AT25" s="82"/>
      <c r="AU25" s="82"/>
      <c r="AV25" s="83">
        <f t="shared" si="11"/>
        <v>0</v>
      </c>
      <c r="AW25" s="83" t="e">
        <f t="shared" si="12"/>
        <v>#DIV/0!</v>
      </c>
      <c r="AX25" s="83"/>
      <c r="AY25" s="156"/>
      <c r="AZ25" s="165"/>
      <c r="BA25" s="79"/>
      <c r="BB25" s="79"/>
      <c r="BC25" s="79"/>
      <c r="BD25" s="80">
        <f t="shared" si="13"/>
        <v>0</v>
      </c>
      <c r="BE25" s="80" t="e">
        <f t="shared" si="14"/>
        <v>#DIV/0!</v>
      </c>
      <c r="BF25" s="80"/>
      <c r="BG25" s="166"/>
      <c r="BH25" s="171">
        <f t="shared" si="15"/>
        <v>427</v>
      </c>
      <c r="BI25" s="172">
        <f t="shared" si="16"/>
        <v>26.6875</v>
      </c>
      <c r="BJ25" s="186">
        <f t="shared" si="17"/>
        <v>0</v>
      </c>
      <c r="BK25" s="187">
        <f t="shared" si="18"/>
        <v>0</v>
      </c>
    </row>
    <row r="26" spans="1:63" ht="28.5" customHeight="1" thickBot="1" x14ac:dyDescent="0.3">
      <c r="A26" s="122">
        <v>22</v>
      </c>
      <c r="B26" s="194" t="s">
        <v>110</v>
      </c>
      <c r="C26" s="171">
        <f t="shared" si="0"/>
        <v>416</v>
      </c>
      <c r="D26" s="101">
        <v>34</v>
      </c>
      <c r="E26" s="74">
        <v>24</v>
      </c>
      <c r="F26" s="74">
        <v>34</v>
      </c>
      <c r="G26" s="74">
        <v>39</v>
      </c>
      <c r="H26" s="95">
        <f t="shared" si="1"/>
        <v>131</v>
      </c>
      <c r="I26" s="95">
        <f t="shared" si="2"/>
        <v>32.75</v>
      </c>
      <c r="J26" s="95"/>
      <c r="K26" s="102"/>
      <c r="L26" s="112">
        <v>29</v>
      </c>
      <c r="M26" s="92">
        <v>38</v>
      </c>
      <c r="N26" s="92">
        <v>24</v>
      </c>
      <c r="O26" s="92">
        <v>23</v>
      </c>
      <c r="P26" s="93">
        <f t="shared" si="3"/>
        <v>114</v>
      </c>
      <c r="Q26" s="93">
        <f t="shared" si="4"/>
        <v>28.5</v>
      </c>
      <c r="R26" s="93"/>
      <c r="S26" s="113"/>
      <c r="T26" s="128">
        <v>40</v>
      </c>
      <c r="U26" s="88">
        <v>48</v>
      </c>
      <c r="V26" s="88"/>
      <c r="W26" s="88"/>
      <c r="X26" s="89">
        <f t="shared" si="5"/>
        <v>88</v>
      </c>
      <c r="Y26" s="89">
        <f t="shared" si="6"/>
        <v>44</v>
      </c>
      <c r="Z26" s="89"/>
      <c r="AA26" s="129"/>
      <c r="AB26" s="137">
        <v>39</v>
      </c>
      <c r="AC26" s="76">
        <v>44</v>
      </c>
      <c r="AD26" s="76"/>
      <c r="AE26" s="76"/>
      <c r="AF26" s="86">
        <f t="shared" si="7"/>
        <v>83</v>
      </c>
      <c r="AG26" s="86">
        <f t="shared" si="8"/>
        <v>41.5</v>
      </c>
      <c r="AH26" s="86"/>
      <c r="AI26" s="138"/>
      <c r="AJ26" s="146"/>
      <c r="AK26" s="75"/>
      <c r="AL26" s="75"/>
      <c r="AM26" s="75"/>
      <c r="AN26" s="84">
        <f t="shared" si="9"/>
        <v>0</v>
      </c>
      <c r="AO26" s="84" t="e">
        <f t="shared" si="10"/>
        <v>#DIV/0!</v>
      </c>
      <c r="AP26" s="84"/>
      <c r="AQ26" s="147"/>
      <c r="AR26" s="155"/>
      <c r="AS26" s="82"/>
      <c r="AT26" s="82"/>
      <c r="AU26" s="82"/>
      <c r="AV26" s="83">
        <f t="shared" si="11"/>
        <v>0</v>
      </c>
      <c r="AW26" s="83" t="e">
        <f t="shared" si="12"/>
        <v>#DIV/0!</v>
      </c>
      <c r="AX26" s="83"/>
      <c r="AY26" s="156"/>
      <c r="AZ26" s="165"/>
      <c r="BA26" s="79"/>
      <c r="BB26" s="79"/>
      <c r="BC26" s="79"/>
      <c r="BD26" s="80">
        <f t="shared" si="13"/>
        <v>0</v>
      </c>
      <c r="BE26" s="80" t="e">
        <f t="shared" si="14"/>
        <v>#DIV/0!</v>
      </c>
      <c r="BF26" s="80"/>
      <c r="BG26" s="166"/>
      <c r="BH26" s="171">
        <f t="shared" si="15"/>
        <v>416</v>
      </c>
      <c r="BI26" s="172">
        <f t="shared" si="16"/>
        <v>34.666666666666664</v>
      </c>
      <c r="BJ26" s="186">
        <f t="shared" si="17"/>
        <v>0</v>
      </c>
      <c r="BK26" s="187">
        <f t="shared" si="18"/>
        <v>0</v>
      </c>
    </row>
    <row r="27" spans="1:63" ht="28.5" customHeight="1" thickBot="1" x14ac:dyDescent="0.3">
      <c r="A27" s="122">
        <v>23</v>
      </c>
      <c r="B27" s="194" t="s">
        <v>104</v>
      </c>
      <c r="C27" s="171">
        <f t="shared" si="0"/>
        <v>414</v>
      </c>
      <c r="D27" s="101">
        <v>22</v>
      </c>
      <c r="E27" s="74">
        <v>19</v>
      </c>
      <c r="F27" s="74">
        <v>28</v>
      </c>
      <c r="G27" s="74">
        <v>28</v>
      </c>
      <c r="H27" s="95">
        <f t="shared" si="1"/>
        <v>97</v>
      </c>
      <c r="I27" s="95">
        <f t="shared" si="2"/>
        <v>24.25</v>
      </c>
      <c r="J27" s="95"/>
      <c r="K27" s="102"/>
      <c r="L27" s="112">
        <v>21</v>
      </c>
      <c r="M27" s="92">
        <v>31</v>
      </c>
      <c r="N27" s="92">
        <v>41</v>
      </c>
      <c r="O27" s="92">
        <v>46</v>
      </c>
      <c r="P27" s="93">
        <f t="shared" si="3"/>
        <v>139</v>
      </c>
      <c r="Q27" s="93">
        <f t="shared" si="4"/>
        <v>34.75</v>
      </c>
      <c r="R27" s="93"/>
      <c r="S27" s="113"/>
      <c r="T27" s="128">
        <v>0</v>
      </c>
      <c r="U27" s="88">
        <v>14</v>
      </c>
      <c r="V27" s="88"/>
      <c r="W27" s="88"/>
      <c r="X27" s="89">
        <f t="shared" si="5"/>
        <v>14</v>
      </c>
      <c r="Y27" s="89">
        <f t="shared" si="6"/>
        <v>7</v>
      </c>
      <c r="Z27" s="89"/>
      <c r="AA27" s="129"/>
      <c r="AB27" s="137">
        <v>28</v>
      </c>
      <c r="AC27" s="76">
        <v>29</v>
      </c>
      <c r="AD27" s="76"/>
      <c r="AE27" s="76"/>
      <c r="AF27" s="86">
        <f t="shared" si="7"/>
        <v>57</v>
      </c>
      <c r="AG27" s="86">
        <f t="shared" si="8"/>
        <v>28.5</v>
      </c>
      <c r="AH27" s="86"/>
      <c r="AI27" s="138"/>
      <c r="AJ27" s="146">
        <v>20</v>
      </c>
      <c r="AK27" s="75">
        <v>23</v>
      </c>
      <c r="AL27" s="75">
        <v>24</v>
      </c>
      <c r="AM27" s="75">
        <v>40</v>
      </c>
      <c r="AN27" s="84">
        <f t="shared" si="9"/>
        <v>107</v>
      </c>
      <c r="AO27" s="84">
        <f t="shared" si="10"/>
        <v>26.75</v>
      </c>
      <c r="AP27" s="84"/>
      <c r="AQ27" s="147"/>
      <c r="AR27" s="155"/>
      <c r="AS27" s="82"/>
      <c r="AT27" s="82"/>
      <c r="AU27" s="82"/>
      <c r="AV27" s="83">
        <f t="shared" si="11"/>
        <v>0</v>
      </c>
      <c r="AW27" s="83" t="e">
        <f t="shared" si="12"/>
        <v>#DIV/0!</v>
      </c>
      <c r="AX27" s="83"/>
      <c r="AY27" s="156"/>
      <c r="AZ27" s="165"/>
      <c r="BA27" s="79"/>
      <c r="BB27" s="79"/>
      <c r="BC27" s="79"/>
      <c r="BD27" s="80">
        <f t="shared" si="13"/>
        <v>0</v>
      </c>
      <c r="BE27" s="80" t="e">
        <f t="shared" si="14"/>
        <v>#DIV/0!</v>
      </c>
      <c r="BF27" s="80"/>
      <c r="BG27" s="166"/>
      <c r="BH27" s="171">
        <f t="shared" si="15"/>
        <v>414</v>
      </c>
      <c r="BI27" s="172">
        <f t="shared" si="16"/>
        <v>25.875</v>
      </c>
      <c r="BJ27" s="186">
        <f t="shared" si="17"/>
        <v>0</v>
      </c>
      <c r="BK27" s="187">
        <f t="shared" si="18"/>
        <v>0</v>
      </c>
    </row>
    <row r="28" spans="1:63" ht="28.5" customHeight="1" thickBot="1" x14ac:dyDescent="0.3">
      <c r="A28" s="122">
        <v>24</v>
      </c>
      <c r="B28" s="194" t="s">
        <v>99</v>
      </c>
      <c r="C28" s="171">
        <f t="shared" si="0"/>
        <v>389</v>
      </c>
      <c r="D28" s="101">
        <v>32</v>
      </c>
      <c r="E28" s="74">
        <v>16</v>
      </c>
      <c r="F28" s="74">
        <v>23</v>
      </c>
      <c r="G28" s="74">
        <v>15</v>
      </c>
      <c r="H28" s="95">
        <f t="shared" si="1"/>
        <v>86</v>
      </c>
      <c r="I28" s="95">
        <f t="shared" si="2"/>
        <v>21.5</v>
      </c>
      <c r="J28" s="95"/>
      <c r="K28" s="102"/>
      <c r="L28" s="112">
        <v>32</v>
      </c>
      <c r="M28" s="92">
        <v>34</v>
      </c>
      <c r="N28" s="92">
        <v>26</v>
      </c>
      <c r="O28" s="92">
        <v>21</v>
      </c>
      <c r="P28" s="93">
        <f t="shared" si="3"/>
        <v>113</v>
      </c>
      <c r="Q28" s="93">
        <f t="shared" si="4"/>
        <v>28.25</v>
      </c>
      <c r="R28" s="93"/>
      <c r="S28" s="113"/>
      <c r="T28" s="128">
        <v>3</v>
      </c>
      <c r="U28" s="88">
        <v>9</v>
      </c>
      <c r="V28" s="88"/>
      <c r="W28" s="88"/>
      <c r="X28" s="89">
        <f t="shared" si="5"/>
        <v>12</v>
      </c>
      <c r="Y28" s="89">
        <f t="shared" si="6"/>
        <v>6</v>
      </c>
      <c r="Z28" s="89"/>
      <c r="AA28" s="129"/>
      <c r="AB28" s="137">
        <v>44</v>
      </c>
      <c r="AC28" s="76">
        <v>33</v>
      </c>
      <c r="AD28" s="76"/>
      <c r="AE28" s="76"/>
      <c r="AF28" s="86">
        <f t="shared" si="7"/>
        <v>77</v>
      </c>
      <c r="AG28" s="86">
        <f t="shared" si="8"/>
        <v>38.5</v>
      </c>
      <c r="AH28" s="86"/>
      <c r="AI28" s="138"/>
      <c r="AJ28" s="146">
        <v>42</v>
      </c>
      <c r="AK28" s="75">
        <v>18</v>
      </c>
      <c r="AL28" s="75">
        <v>25</v>
      </c>
      <c r="AM28" s="75">
        <v>16</v>
      </c>
      <c r="AN28" s="84">
        <f t="shared" si="9"/>
        <v>101</v>
      </c>
      <c r="AO28" s="84">
        <f t="shared" si="10"/>
        <v>25.25</v>
      </c>
      <c r="AP28" s="84"/>
      <c r="AQ28" s="147"/>
      <c r="AR28" s="155"/>
      <c r="AS28" s="82"/>
      <c r="AT28" s="82"/>
      <c r="AU28" s="82"/>
      <c r="AV28" s="83">
        <f t="shared" si="11"/>
        <v>0</v>
      </c>
      <c r="AW28" s="83" t="e">
        <f t="shared" si="12"/>
        <v>#DIV/0!</v>
      </c>
      <c r="AX28" s="83"/>
      <c r="AY28" s="156"/>
      <c r="AZ28" s="165"/>
      <c r="BA28" s="79"/>
      <c r="BB28" s="79"/>
      <c r="BC28" s="79"/>
      <c r="BD28" s="80">
        <f t="shared" si="13"/>
        <v>0</v>
      </c>
      <c r="BE28" s="80" t="e">
        <f t="shared" si="14"/>
        <v>#DIV/0!</v>
      </c>
      <c r="BF28" s="80"/>
      <c r="BG28" s="166"/>
      <c r="BH28" s="171">
        <f t="shared" si="15"/>
        <v>389</v>
      </c>
      <c r="BI28" s="172">
        <f t="shared" si="16"/>
        <v>24.3125</v>
      </c>
      <c r="BJ28" s="186">
        <f t="shared" si="17"/>
        <v>0</v>
      </c>
      <c r="BK28" s="187">
        <f t="shared" si="18"/>
        <v>0</v>
      </c>
    </row>
    <row r="29" spans="1:63" ht="28.5" customHeight="1" thickBot="1" x14ac:dyDescent="0.3">
      <c r="A29" s="122">
        <v>25</v>
      </c>
      <c r="B29" s="194" t="s">
        <v>103</v>
      </c>
      <c r="C29" s="171">
        <f t="shared" si="0"/>
        <v>355</v>
      </c>
      <c r="D29" s="101">
        <v>20</v>
      </c>
      <c r="E29" s="74">
        <v>19</v>
      </c>
      <c r="F29" s="74">
        <v>15</v>
      </c>
      <c r="G29" s="74">
        <v>9</v>
      </c>
      <c r="H29" s="95">
        <f t="shared" si="1"/>
        <v>63</v>
      </c>
      <c r="I29" s="95">
        <f t="shared" si="2"/>
        <v>15.75</v>
      </c>
      <c r="J29" s="95"/>
      <c r="K29" s="102"/>
      <c r="L29" s="112">
        <v>19</v>
      </c>
      <c r="M29" s="92">
        <v>35</v>
      </c>
      <c r="N29" s="92">
        <v>31</v>
      </c>
      <c r="O29" s="92">
        <v>36</v>
      </c>
      <c r="P29" s="93">
        <f t="shared" si="3"/>
        <v>121</v>
      </c>
      <c r="Q29" s="93">
        <f t="shared" si="4"/>
        <v>30.25</v>
      </c>
      <c r="R29" s="93"/>
      <c r="S29" s="113"/>
      <c r="T29" s="128">
        <v>16</v>
      </c>
      <c r="U29" s="88">
        <v>21</v>
      </c>
      <c r="V29" s="88"/>
      <c r="W29" s="88"/>
      <c r="X29" s="89">
        <f t="shared" si="5"/>
        <v>37</v>
      </c>
      <c r="Y29" s="89">
        <f t="shared" si="6"/>
        <v>18.5</v>
      </c>
      <c r="Z29" s="89"/>
      <c r="AA29" s="129"/>
      <c r="AB29" s="137">
        <v>15</v>
      </c>
      <c r="AC29" s="76">
        <v>28</v>
      </c>
      <c r="AD29" s="76"/>
      <c r="AE29" s="76"/>
      <c r="AF29" s="86">
        <f t="shared" si="7"/>
        <v>43</v>
      </c>
      <c r="AG29" s="86">
        <f t="shared" si="8"/>
        <v>21.5</v>
      </c>
      <c r="AH29" s="86"/>
      <c r="AI29" s="138"/>
      <c r="AJ29" s="146">
        <v>14</v>
      </c>
      <c r="AK29" s="75">
        <v>29</v>
      </c>
      <c r="AL29" s="75">
        <v>27</v>
      </c>
      <c r="AM29" s="75">
        <v>21</v>
      </c>
      <c r="AN29" s="84">
        <f t="shared" si="9"/>
        <v>91</v>
      </c>
      <c r="AO29" s="84">
        <f t="shared" si="10"/>
        <v>22.75</v>
      </c>
      <c r="AP29" s="84"/>
      <c r="AQ29" s="147"/>
      <c r="AR29" s="155"/>
      <c r="AS29" s="82"/>
      <c r="AT29" s="82"/>
      <c r="AU29" s="82"/>
      <c r="AV29" s="83">
        <f t="shared" si="11"/>
        <v>0</v>
      </c>
      <c r="AW29" s="83" t="e">
        <f t="shared" si="12"/>
        <v>#DIV/0!</v>
      </c>
      <c r="AX29" s="83"/>
      <c r="AY29" s="156"/>
      <c r="AZ29" s="165"/>
      <c r="BA29" s="79"/>
      <c r="BB29" s="79"/>
      <c r="BC29" s="79"/>
      <c r="BD29" s="80">
        <f t="shared" si="13"/>
        <v>0</v>
      </c>
      <c r="BE29" s="80" t="e">
        <f t="shared" si="14"/>
        <v>#DIV/0!</v>
      </c>
      <c r="BF29" s="80"/>
      <c r="BG29" s="166"/>
      <c r="BH29" s="171">
        <f t="shared" si="15"/>
        <v>355</v>
      </c>
      <c r="BI29" s="172">
        <f t="shared" si="16"/>
        <v>22.1875</v>
      </c>
      <c r="BJ29" s="186">
        <f t="shared" si="17"/>
        <v>0</v>
      </c>
      <c r="BK29" s="187">
        <f t="shared" si="18"/>
        <v>0</v>
      </c>
    </row>
    <row r="30" spans="1:63" ht="28.5" customHeight="1" thickBot="1" x14ac:dyDescent="0.3">
      <c r="A30" s="122">
        <v>26</v>
      </c>
      <c r="B30" s="194" t="s">
        <v>97</v>
      </c>
      <c r="C30" s="171">
        <f t="shared" si="0"/>
        <v>265</v>
      </c>
      <c r="D30" s="101">
        <v>40</v>
      </c>
      <c r="E30" s="74">
        <v>15</v>
      </c>
      <c r="F30" s="74">
        <v>18</v>
      </c>
      <c r="G30" s="74">
        <v>49</v>
      </c>
      <c r="H30" s="95">
        <f t="shared" si="1"/>
        <v>122</v>
      </c>
      <c r="I30" s="95">
        <f t="shared" si="2"/>
        <v>30.5</v>
      </c>
      <c r="J30" s="95"/>
      <c r="K30" s="102"/>
      <c r="L30" s="112">
        <v>34</v>
      </c>
      <c r="M30" s="92">
        <v>37</v>
      </c>
      <c r="N30" s="92">
        <v>38</v>
      </c>
      <c r="O30" s="92">
        <v>34</v>
      </c>
      <c r="P30" s="93">
        <f t="shared" si="3"/>
        <v>143</v>
      </c>
      <c r="Q30" s="93">
        <f t="shared" si="4"/>
        <v>35.75</v>
      </c>
      <c r="R30" s="93"/>
      <c r="S30" s="113"/>
      <c r="T30" s="128"/>
      <c r="U30" s="88"/>
      <c r="V30" s="88"/>
      <c r="W30" s="88"/>
      <c r="X30" s="89">
        <f t="shared" si="5"/>
        <v>0</v>
      </c>
      <c r="Y30" s="89" t="e">
        <f t="shared" si="6"/>
        <v>#DIV/0!</v>
      </c>
      <c r="Z30" s="89"/>
      <c r="AA30" s="129"/>
      <c r="AB30" s="137"/>
      <c r="AC30" s="76"/>
      <c r="AD30" s="76"/>
      <c r="AE30" s="76"/>
      <c r="AF30" s="86">
        <f t="shared" si="7"/>
        <v>0</v>
      </c>
      <c r="AG30" s="86" t="e">
        <f t="shared" si="8"/>
        <v>#DIV/0!</v>
      </c>
      <c r="AH30" s="86"/>
      <c r="AI30" s="138"/>
      <c r="AJ30" s="146"/>
      <c r="AK30" s="75"/>
      <c r="AL30" s="75"/>
      <c r="AM30" s="75"/>
      <c r="AN30" s="84">
        <f t="shared" si="9"/>
        <v>0</v>
      </c>
      <c r="AO30" s="84" t="e">
        <f t="shared" si="10"/>
        <v>#DIV/0!</v>
      </c>
      <c r="AP30" s="84"/>
      <c r="AQ30" s="147"/>
      <c r="AR30" s="155"/>
      <c r="AS30" s="82"/>
      <c r="AT30" s="82"/>
      <c r="AU30" s="82"/>
      <c r="AV30" s="83">
        <f t="shared" si="11"/>
        <v>0</v>
      </c>
      <c r="AW30" s="83" t="e">
        <f t="shared" si="12"/>
        <v>#DIV/0!</v>
      </c>
      <c r="AX30" s="83"/>
      <c r="AY30" s="156"/>
      <c r="AZ30" s="165"/>
      <c r="BA30" s="79"/>
      <c r="BB30" s="79"/>
      <c r="BC30" s="79"/>
      <c r="BD30" s="80">
        <f t="shared" si="13"/>
        <v>0</v>
      </c>
      <c r="BE30" s="80" t="e">
        <f t="shared" si="14"/>
        <v>#DIV/0!</v>
      </c>
      <c r="BF30" s="80"/>
      <c r="BG30" s="166"/>
      <c r="BH30" s="171">
        <f t="shared" si="15"/>
        <v>265</v>
      </c>
      <c r="BI30" s="172">
        <f t="shared" si="16"/>
        <v>33.125</v>
      </c>
      <c r="BJ30" s="186">
        <f t="shared" si="17"/>
        <v>0</v>
      </c>
      <c r="BK30" s="187">
        <f t="shared" si="18"/>
        <v>0</v>
      </c>
    </row>
    <row r="31" spans="1:63" ht="28.5" customHeight="1" thickBot="1" x14ac:dyDescent="0.3">
      <c r="A31" s="122">
        <v>27</v>
      </c>
      <c r="B31" s="194" t="s">
        <v>116</v>
      </c>
      <c r="C31" s="171">
        <f t="shared" si="0"/>
        <v>150</v>
      </c>
      <c r="D31" s="101">
        <v>44</v>
      </c>
      <c r="E31" s="74">
        <v>54</v>
      </c>
      <c r="F31" s="74">
        <v>52</v>
      </c>
      <c r="G31" s="74"/>
      <c r="H31" s="95">
        <f t="shared" si="1"/>
        <v>150</v>
      </c>
      <c r="I31" s="95">
        <f t="shared" si="2"/>
        <v>50</v>
      </c>
      <c r="J31" s="95"/>
      <c r="K31" s="102"/>
      <c r="L31" s="112"/>
      <c r="M31" s="92"/>
      <c r="N31" s="92"/>
      <c r="O31" s="92"/>
      <c r="P31" s="93">
        <f t="shared" si="3"/>
        <v>0</v>
      </c>
      <c r="Q31" s="93" t="e">
        <f t="shared" si="4"/>
        <v>#DIV/0!</v>
      </c>
      <c r="R31" s="93"/>
      <c r="S31" s="113"/>
      <c r="T31" s="128"/>
      <c r="U31" s="88"/>
      <c r="V31" s="88"/>
      <c r="W31" s="88"/>
      <c r="X31" s="89">
        <f t="shared" si="5"/>
        <v>0</v>
      </c>
      <c r="Y31" s="89" t="e">
        <f t="shared" si="6"/>
        <v>#DIV/0!</v>
      </c>
      <c r="Z31" s="89"/>
      <c r="AA31" s="129"/>
      <c r="AB31" s="137"/>
      <c r="AC31" s="76"/>
      <c r="AD31" s="76"/>
      <c r="AE31" s="76"/>
      <c r="AF31" s="86">
        <f t="shared" si="7"/>
        <v>0</v>
      </c>
      <c r="AG31" s="86" t="e">
        <f t="shared" si="8"/>
        <v>#DIV/0!</v>
      </c>
      <c r="AH31" s="86"/>
      <c r="AI31" s="138"/>
      <c r="AJ31" s="146"/>
      <c r="AK31" s="75"/>
      <c r="AL31" s="75"/>
      <c r="AM31" s="75"/>
      <c r="AN31" s="84">
        <f t="shared" si="9"/>
        <v>0</v>
      </c>
      <c r="AO31" s="84" t="e">
        <f t="shared" si="10"/>
        <v>#DIV/0!</v>
      </c>
      <c r="AP31" s="84"/>
      <c r="AQ31" s="147"/>
      <c r="AR31" s="155"/>
      <c r="AS31" s="82"/>
      <c r="AT31" s="82"/>
      <c r="AU31" s="82"/>
      <c r="AV31" s="83">
        <f t="shared" si="11"/>
        <v>0</v>
      </c>
      <c r="AW31" s="83" t="e">
        <f t="shared" si="12"/>
        <v>#DIV/0!</v>
      </c>
      <c r="AX31" s="83"/>
      <c r="AY31" s="156"/>
      <c r="AZ31" s="165"/>
      <c r="BA31" s="79"/>
      <c r="BB31" s="79"/>
      <c r="BC31" s="79"/>
      <c r="BD31" s="80">
        <f t="shared" si="13"/>
        <v>0</v>
      </c>
      <c r="BE31" s="80" t="e">
        <f t="shared" si="14"/>
        <v>#DIV/0!</v>
      </c>
      <c r="BF31" s="80"/>
      <c r="BG31" s="166"/>
      <c r="BH31" s="171">
        <f t="shared" si="15"/>
        <v>150</v>
      </c>
      <c r="BI31" s="172">
        <f t="shared" si="16"/>
        <v>50</v>
      </c>
      <c r="BJ31" s="186">
        <f t="shared" si="17"/>
        <v>0</v>
      </c>
      <c r="BK31" s="187">
        <f t="shared" si="18"/>
        <v>0</v>
      </c>
    </row>
    <row r="32" spans="1:63" ht="28.5" customHeight="1" thickBot="1" x14ac:dyDescent="0.3">
      <c r="A32" s="122">
        <v>28</v>
      </c>
      <c r="B32" s="194" t="s">
        <v>101</v>
      </c>
      <c r="C32" s="171">
        <f t="shared" si="0"/>
        <v>76</v>
      </c>
      <c r="D32" s="101">
        <v>19</v>
      </c>
      <c r="E32" s="74">
        <v>31</v>
      </c>
      <c r="F32" s="74">
        <v>26</v>
      </c>
      <c r="G32" s="74"/>
      <c r="H32" s="95">
        <f t="shared" si="1"/>
        <v>76</v>
      </c>
      <c r="I32" s="95">
        <f t="shared" si="2"/>
        <v>25.333333333333332</v>
      </c>
      <c r="J32" s="95"/>
      <c r="K32" s="102"/>
      <c r="L32" s="112"/>
      <c r="M32" s="92"/>
      <c r="N32" s="92"/>
      <c r="O32" s="92"/>
      <c r="P32" s="93">
        <f t="shared" si="3"/>
        <v>0</v>
      </c>
      <c r="Q32" s="93" t="e">
        <f t="shared" si="4"/>
        <v>#DIV/0!</v>
      </c>
      <c r="R32" s="93"/>
      <c r="S32" s="113"/>
      <c r="T32" s="128"/>
      <c r="U32" s="88"/>
      <c r="V32" s="88"/>
      <c r="W32" s="88"/>
      <c r="X32" s="89">
        <f t="shared" si="5"/>
        <v>0</v>
      </c>
      <c r="Y32" s="89" t="e">
        <f t="shared" si="6"/>
        <v>#DIV/0!</v>
      </c>
      <c r="Z32" s="89"/>
      <c r="AA32" s="129"/>
      <c r="AB32" s="137"/>
      <c r="AC32" s="76"/>
      <c r="AD32" s="76"/>
      <c r="AE32" s="76"/>
      <c r="AF32" s="86">
        <f t="shared" si="7"/>
        <v>0</v>
      </c>
      <c r="AG32" s="86" t="e">
        <f t="shared" si="8"/>
        <v>#DIV/0!</v>
      </c>
      <c r="AH32" s="86"/>
      <c r="AI32" s="138"/>
      <c r="AJ32" s="146"/>
      <c r="AK32" s="75"/>
      <c r="AL32" s="75"/>
      <c r="AM32" s="75"/>
      <c r="AN32" s="84">
        <f t="shared" si="9"/>
        <v>0</v>
      </c>
      <c r="AO32" s="84" t="e">
        <f t="shared" si="10"/>
        <v>#DIV/0!</v>
      </c>
      <c r="AP32" s="84"/>
      <c r="AQ32" s="147"/>
      <c r="AR32" s="155"/>
      <c r="AS32" s="82"/>
      <c r="AT32" s="82"/>
      <c r="AU32" s="82"/>
      <c r="AV32" s="83">
        <f t="shared" si="11"/>
        <v>0</v>
      </c>
      <c r="AW32" s="83" t="e">
        <f t="shared" si="12"/>
        <v>#DIV/0!</v>
      </c>
      <c r="AX32" s="83"/>
      <c r="AY32" s="156"/>
      <c r="AZ32" s="165"/>
      <c r="BA32" s="79"/>
      <c r="BB32" s="79"/>
      <c r="BC32" s="79"/>
      <c r="BD32" s="80">
        <f t="shared" si="13"/>
        <v>0</v>
      </c>
      <c r="BE32" s="80" t="e">
        <f t="shared" si="14"/>
        <v>#DIV/0!</v>
      </c>
      <c r="BF32" s="80"/>
      <c r="BG32" s="166"/>
      <c r="BH32" s="171">
        <f t="shared" si="15"/>
        <v>76</v>
      </c>
      <c r="BI32" s="172">
        <f t="shared" si="16"/>
        <v>25.333333333333332</v>
      </c>
      <c r="BJ32" s="186">
        <f t="shared" si="17"/>
        <v>0</v>
      </c>
      <c r="BK32" s="187">
        <f t="shared" si="18"/>
        <v>0</v>
      </c>
    </row>
    <row r="33" spans="1:63" ht="28.5" customHeight="1" thickBot="1" x14ac:dyDescent="0.3">
      <c r="A33" s="122">
        <v>29</v>
      </c>
      <c r="B33" s="194" t="s">
        <v>125</v>
      </c>
      <c r="C33" s="171">
        <f t="shared" si="0"/>
        <v>0</v>
      </c>
      <c r="D33" s="101"/>
      <c r="E33" s="74"/>
      <c r="F33" s="74"/>
      <c r="G33" s="74"/>
      <c r="H33" s="95">
        <f t="shared" si="1"/>
        <v>0</v>
      </c>
      <c r="I33" s="95" t="e">
        <f t="shared" si="2"/>
        <v>#DIV/0!</v>
      </c>
      <c r="J33" s="95"/>
      <c r="K33" s="102"/>
      <c r="L33" s="112"/>
      <c r="M33" s="92"/>
      <c r="N33" s="92"/>
      <c r="O33" s="92"/>
      <c r="P33" s="93">
        <f t="shared" si="3"/>
        <v>0</v>
      </c>
      <c r="Q33" s="93" t="e">
        <f t="shared" si="4"/>
        <v>#DIV/0!</v>
      </c>
      <c r="R33" s="93"/>
      <c r="S33" s="113"/>
      <c r="T33" s="128"/>
      <c r="U33" s="88"/>
      <c r="V33" s="88"/>
      <c r="W33" s="88"/>
      <c r="X33" s="89">
        <f t="shared" si="5"/>
        <v>0</v>
      </c>
      <c r="Y33" s="89" t="e">
        <f t="shared" si="6"/>
        <v>#DIV/0!</v>
      </c>
      <c r="Z33" s="89"/>
      <c r="AA33" s="129"/>
      <c r="AB33" s="137"/>
      <c r="AC33" s="76"/>
      <c r="AD33" s="76"/>
      <c r="AE33" s="76"/>
      <c r="AF33" s="86">
        <f t="shared" si="7"/>
        <v>0</v>
      </c>
      <c r="AG33" s="86" t="e">
        <f t="shared" si="8"/>
        <v>#DIV/0!</v>
      </c>
      <c r="AH33" s="86"/>
      <c r="AI33" s="138"/>
      <c r="AJ33" s="146"/>
      <c r="AK33" s="75"/>
      <c r="AL33" s="75"/>
      <c r="AM33" s="75"/>
      <c r="AN33" s="84">
        <f t="shared" si="9"/>
        <v>0</v>
      </c>
      <c r="AO33" s="84" t="e">
        <f t="shared" si="10"/>
        <v>#DIV/0!</v>
      </c>
      <c r="AP33" s="84"/>
      <c r="AQ33" s="147"/>
      <c r="AR33" s="155"/>
      <c r="AS33" s="82"/>
      <c r="AT33" s="82"/>
      <c r="AU33" s="82"/>
      <c r="AV33" s="83">
        <f t="shared" si="11"/>
        <v>0</v>
      </c>
      <c r="AW33" s="83" t="e">
        <f t="shared" si="12"/>
        <v>#DIV/0!</v>
      </c>
      <c r="AX33" s="83"/>
      <c r="AY33" s="156"/>
      <c r="AZ33" s="165"/>
      <c r="BA33" s="79"/>
      <c r="BB33" s="79"/>
      <c r="BC33" s="79"/>
      <c r="BD33" s="80">
        <f t="shared" si="13"/>
        <v>0</v>
      </c>
      <c r="BE33" s="80" t="e">
        <f t="shared" si="14"/>
        <v>#DIV/0!</v>
      </c>
      <c r="BF33" s="80"/>
      <c r="BG33" s="166"/>
      <c r="BH33" s="171">
        <f t="shared" si="15"/>
        <v>0</v>
      </c>
      <c r="BI33" s="172" t="e">
        <f t="shared" si="16"/>
        <v>#DIV/0!</v>
      </c>
      <c r="BJ33" s="186">
        <f t="shared" si="17"/>
        <v>0</v>
      </c>
      <c r="BK33" s="187">
        <f t="shared" si="18"/>
        <v>0</v>
      </c>
    </row>
    <row r="34" spans="1:63" ht="28.5" customHeight="1" thickBot="1" x14ac:dyDescent="0.3">
      <c r="A34" s="122">
        <v>30</v>
      </c>
      <c r="B34" s="194" t="s">
        <v>122</v>
      </c>
      <c r="C34" s="171">
        <f t="shared" si="0"/>
        <v>0</v>
      </c>
      <c r="D34" s="101"/>
      <c r="E34" s="74"/>
      <c r="F34" s="74"/>
      <c r="G34" s="74"/>
      <c r="H34" s="95">
        <f t="shared" si="1"/>
        <v>0</v>
      </c>
      <c r="I34" s="95" t="e">
        <f t="shared" si="2"/>
        <v>#DIV/0!</v>
      </c>
      <c r="J34" s="95"/>
      <c r="K34" s="102"/>
      <c r="L34" s="112"/>
      <c r="M34" s="92"/>
      <c r="N34" s="92"/>
      <c r="O34" s="92"/>
      <c r="P34" s="93">
        <f t="shared" si="3"/>
        <v>0</v>
      </c>
      <c r="Q34" s="93" t="e">
        <f t="shared" si="4"/>
        <v>#DIV/0!</v>
      </c>
      <c r="R34" s="93"/>
      <c r="S34" s="113"/>
      <c r="T34" s="128"/>
      <c r="U34" s="88"/>
      <c r="V34" s="88"/>
      <c r="W34" s="88"/>
      <c r="X34" s="89">
        <f t="shared" si="5"/>
        <v>0</v>
      </c>
      <c r="Y34" s="89" t="e">
        <f t="shared" si="6"/>
        <v>#DIV/0!</v>
      </c>
      <c r="Z34" s="89"/>
      <c r="AA34" s="129"/>
      <c r="AB34" s="137"/>
      <c r="AC34" s="76"/>
      <c r="AD34" s="76"/>
      <c r="AE34" s="76"/>
      <c r="AF34" s="86">
        <f t="shared" si="7"/>
        <v>0</v>
      </c>
      <c r="AG34" s="86" t="e">
        <f t="shared" si="8"/>
        <v>#DIV/0!</v>
      </c>
      <c r="AH34" s="86"/>
      <c r="AI34" s="138"/>
      <c r="AJ34" s="146"/>
      <c r="AK34" s="75"/>
      <c r="AL34" s="75"/>
      <c r="AM34" s="75"/>
      <c r="AN34" s="84">
        <f t="shared" si="9"/>
        <v>0</v>
      </c>
      <c r="AO34" s="84" t="e">
        <f t="shared" si="10"/>
        <v>#DIV/0!</v>
      </c>
      <c r="AP34" s="84"/>
      <c r="AQ34" s="147"/>
      <c r="AR34" s="155"/>
      <c r="AS34" s="82"/>
      <c r="AT34" s="82"/>
      <c r="AU34" s="82"/>
      <c r="AV34" s="83">
        <f t="shared" si="11"/>
        <v>0</v>
      </c>
      <c r="AW34" s="83" t="e">
        <f t="shared" si="12"/>
        <v>#DIV/0!</v>
      </c>
      <c r="AX34" s="83"/>
      <c r="AY34" s="156"/>
      <c r="AZ34" s="165"/>
      <c r="BA34" s="79"/>
      <c r="BB34" s="79"/>
      <c r="BC34" s="79"/>
      <c r="BD34" s="80">
        <f t="shared" si="13"/>
        <v>0</v>
      </c>
      <c r="BE34" s="80" t="e">
        <f t="shared" si="14"/>
        <v>#DIV/0!</v>
      </c>
      <c r="BF34" s="80"/>
      <c r="BG34" s="166"/>
      <c r="BH34" s="171">
        <f t="shared" si="15"/>
        <v>0</v>
      </c>
      <c r="BI34" s="172" t="e">
        <f t="shared" si="16"/>
        <v>#DIV/0!</v>
      </c>
      <c r="BJ34" s="186">
        <f t="shared" si="17"/>
        <v>0</v>
      </c>
      <c r="BK34" s="187">
        <f t="shared" si="18"/>
        <v>0</v>
      </c>
    </row>
    <row r="35" spans="1:63" ht="28.5" customHeight="1" thickBot="1" x14ac:dyDescent="0.3">
      <c r="A35" s="122">
        <v>31</v>
      </c>
      <c r="B35" s="194" t="s">
        <v>123</v>
      </c>
      <c r="C35" s="171">
        <f t="shared" si="0"/>
        <v>0</v>
      </c>
      <c r="D35" s="101"/>
      <c r="E35" s="74"/>
      <c r="F35" s="74"/>
      <c r="G35" s="74"/>
      <c r="H35" s="95">
        <f t="shared" si="1"/>
        <v>0</v>
      </c>
      <c r="I35" s="95" t="e">
        <f t="shared" si="2"/>
        <v>#DIV/0!</v>
      </c>
      <c r="J35" s="95"/>
      <c r="K35" s="102"/>
      <c r="L35" s="112"/>
      <c r="M35" s="92"/>
      <c r="N35" s="92"/>
      <c r="O35" s="92"/>
      <c r="P35" s="93">
        <f t="shared" si="3"/>
        <v>0</v>
      </c>
      <c r="Q35" s="93" t="e">
        <f t="shared" si="4"/>
        <v>#DIV/0!</v>
      </c>
      <c r="R35" s="93"/>
      <c r="S35" s="113"/>
      <c r="T35" s="128"/>
      <c r="U35" s="88"/>
      <c r="V35" s="88"/>
      <c r="W35" s="88"/>
      <c r="X35" s="89">
        <f t="shared" si="5"/>
        <v>0</v>
      </c>
      <c r="Y35" s="89" t="e">
        <f t="shared" si="6"/>
        <v>#DIV/0!</v>
      </c>
      <c r="Z35" s="89"/>
      <c r="AA35" s="129"/>
      <c r="AB35" s="137"/>
      <c r="AC35" s="76"/>
      <c r="AD35" s="76"/>
      <c r="AE35" s="76"/>
      <c r="AF35" s="86">
        <f t="shared" si="7"/>
        <v>0</v>
      </c>
      <c r="AG35" s="86" t="e">
        <f t="shared" si="8"/>
        <v>#DIV/0!</v>
      </c>
      <c r="AH35" s="86"/>
      <c r="AI35" s="138"/>
      <c r="AJ35" s="146"/>
      <c r="AK35" s="75"/>
      <c r="AL35" s="75"/>
      <c r="AM35" s="75"/>
      <c r="AN35" s="84">
        <f t="shared" si="9"/>
        <v>0</v>
      </c>
      <c r="AO35" s="84" t="e">
        <f t="shared" si="10"/>
        <v>#DIV/0!</v>
      </c>
      <c r="AP35" s="84"/>
      <c r="AQ35" s="147"/>
      <c r="AR35" s="155"/>
      <c r="AS35" s="82"/>
      <c r="AT35" s="82"/>
      <c r="AU35" s="82"/>
      <c r="AV35" s="83">
        <f t="shared" si="11"/>
        <v>0</v>
      </c>
      <c r="AW35" s="83" t="e">
        <f t="shared" si="12"/>
        <v>#DIV/0!</v>
      </c>
      <c r="AX35" s="83"/>
      <c r="AY35" s="156"/>
      <c r="AZ35" s="165"/>
      <c r="BA35" s="79"/>
      <c r="BB35" s="79"/>
      <c r="BC35" s="79"/>
      <c r="BD35" s="80">
        <f t="shared" si="13"/>
        <v>0</v>
      </c>
      <c r="BE35" s="80" t="e">
        <f t="shared" si="14"/>
        <v>#DIV/0!</v>
      </c>
      <c r="BF35" s="80"/>
      <c r="BG35" s="166"/>
      <c r="BH35" s="171">
        <f t="shared" si="15"/>
        <v>0</v>
      </c>
      <c r="BI35" s="172" t="e">
        <f t="shared" si="16"/>
        <v>#DIV/0!</v>
      </c>
      <c r="BJ35" s="186">
        <f t="shared" si="17"/>
        <v>0</v>
      </c>
      <c r="BK35" s="187">
        <f t="shared" si="18"/>
        <v>0</v>
      </c>
    </row>
    <row r="36" spans="1:63" ht="28.5" customHeight="1" thickBot="1" x14ac:dyDescent="0.3">
      <c r="A36" s="122">
        <v>32</v>
      </c>
      <c r="B36" s="194" t="s">
        <v>124</v>
      </c>
      <c r="C36" s="171">
        <f t="shared" si="0"/>
        <v>0</v>
      </c>
      <c r="D36" s="101"/>
      <c r="E36" s="74"/>
      <c r="F36" s="74"/>
      <c r="G36" s="74"/>
      <c r="H36" s="95">
        <f t="shared" si="1"/>
        <v>0</v>
      </c>
      <c r="I36" s="95" t="e">
        <f t="shared" si="2"/>
        <v>#DIV/0!</v>
      </c>
      <c r="J36" s="95"/>
      <c r="K36" s="102"/>
      <c r="L36" s="112"/>
      <c r="M36" s="92"/>
      <c r="N36" s="92"/>
      <c r="O36" s="92"/>
      <c r="P36" s="93">
        <f t="shared" si="3"/>
        <v>0</v>
      </c>
      <c r="Q36" s="93" t="e">
        <f t="shared" si="4"/>
        <v>#DIV/0!</v>
      </c>
      <c r="R36" s="93"/>
      <c r="S36" s="113"/>
      <c r="T36" s="128"/>
      <c r="U36" s="88"/>
      <c r="V36" s="88"/>
      <c r="W36" s="88"/>
      <c r="X36" s="89">
        <f t="shared" si="5"/>
        <v>0</v>
      </c>
      <c r="Y36" s="89" t="e">
        <f t="shared" si="6"/>
        <v>#DIV/0!</v>
      </c>
      <c r="Z36" s="89"/>
      <c r="AA36" s="129"/>
      <c r="AB36" s="137"/>
      <c r="AC36" s="76"/>
      <c r="AD36" s="76"/>
      <c r="AE36" s="76"/>
      <c r="AF36" s="86">
        <f t="shared" si="7"/>
        <v>0</v>
      </c>
      <c r="AG36" s="86" t="e">
        <f t="shared" si="8"/>
        <v>#DIV/0!</v>
      </c>
      <c r="AH36" s="86"/>
      <c r="AI36" s="138"/>
      <c r="AJ36" s="146"/>
      <c r="AK36" s="75"/>
      <c r="AL36" s="75"/>
      <c r="AM36" s="75"/>
      <c r="AN36" s="84">
        <f t="shared" si="9"/>
        <v>0</v>
      </c>
      <c r="AO36" s="84" t="e">
        <f t="shared" si="10"/>
        <v>#DIV/0!</v>
      </c>
      <c r="AP36" s="84"/>
      <c r="AQ36" s="147"/>
      <c r="AR36" s="155"/>
      <c r="AS36" s="82"/>
      <c r="AT36" s="82"/>
      <c r="AU36" s="82"/>
      <c r="AV36" s="83">
        <f t="shared" si="11"/>
        <v>0</v>
      </c>
      <c r="AW36" s="83" t="e">
        <f t="shared" si="12"/>
        <v>#DIV/0!</v>
      </c>
      <c r="AX36" s="83"/>
      <c r="AY36" s="156"/>
      <c r="AZ36" s="165"/>
      <c r="BA36" s="79"/>
      <c r="BB36" s="79"/>
      <c r="BC36" s="79"/>
      <c r="BD36" s="80">
        <f t="shared" si="13"/>
        <v>0</v>
      </c>
      <c r="BE36" s="80" t="e">
        <f t="shared" si="14"/>
        <v>#DIV/0!</v>
      </c>
      <c r="BF36" s="80"/>
      <c r="BG36" s="166"/>
      <c r="BH36" s="171">
        <f t="shared" si="15"/>
        <v>0</v>
      </c>
      <c r="BI36" s="172" t="e">
        <f t="shared" si="16"/>
        <v>#DIV/0!</v>
      </c>
      <c r="BJ36" s="186">
        <f t="shared" si="17"/>
        <v>0</v>
      </c>
      <c r="BK36" s="187">
        <f t="shared" si="18"/>
        <v>0</v>
      </c>
    </row>
    <row r="37" spans="1:63" ht="28.5" customHeight="1" thickBot="1" x14ac:dyDescent="0.3">
      <c r="A37" s="122">
        <v>33</v>
      </c>
      <c r="B37" s="190"/>
      <c r="C37" s="171">
        <f t="shared" ref="C37:C54" si="19">BH37</f>
        <v>0</v>
      </c>
      <c r="D37" s="101"/>
      <c r="E37" s="74"/>
      <c r="F37" s="74"/>
      <c r="G37" s="74"/>
      <c r="H37" s="95">
        <f t="shared" ref="H37:H54" si="20">SUM(D37:G37)</f>
        <v>0</v>
      </c>
      <c r="I37" s="95" t="e">
        <f t="shared" ref="I37:I54" si="21">AVERAGE(D37:G37)</f>
        <v>#DIV/0!</v>
      </c>
      <c r="J37" s="95"/>
      <c r="K37" s="102"/>
      <c r="L37" s="112"/>
      <c r="M37" s="92"/>
      <c r="N37" s="92"/>
      <c r="O37" s="92"/>
      <c r="P37" s="93">
        <f t="shared" ref="P37:P54" si="22">SUM(L37:O37)</f>
        <v>0</v>
      </c>
      <c r="Q37" s="93" t="e">
        <f t="shared" ref="Q37:Q54" si="23">AVERAGE(L37:O37)</f>
        <v>#DIV/0!</v>
      </c>
      <c r="R37" s="93"/>
      <c r="S37" s="113"/>
      <c r="T37" s="128"/>
      <c r="U37" s="88"/>
      <c r="V37" s="88"/>
      <c r="W37" s="88"/>
      <c r="X37" s="89">
        <f t="shared" ref="X37:X54" si="24">SUM(T37:W37)</f>
        <v>0</v>
      </c>
      <c r="Y37" s="89" t="e">
        <f t="shared" ref="Y37:Y54" si="25">AVERAGE(T37:W37)</f>
        <v>#DIV/0!</v>
      </c>
      <c r="Z37" s="89"/>
      <c r="AA37" s="129"/>
      <c r="AB37" s="137"/>
      <c r="AC37" s="76"/>
      <c r="AD37" s="76"/>
      <c r="AE37" s="76"/>
      <c r="AF37" s="86">
        <f t="shared" ref="AF37:AF54" si="26">SUM(AB37:AE37)</f>
        <v>0</v>
      </c>
      <c r="AG37" s="86" t="e">
        <f t="shared" ref="AG37:AG54" si="27">AVERAGE(AB37:AE37)</f>
        <v>#DIV/0!</v>
      </c>
      <c r="AH37" s="86"/>
      <c r="AI37" s="138"/>
      <c r="AJ37" s="146"/>
      <c r="AK37" s="75"/>
      <c r="AL37" s="75"/>
      <c r="AM37" s="75"/>
      <c r="AN37" s="84">
        <f t="shared" ref="AN37:AN54" si="28">SUM(AJ37:AM37)</f>
        <v>0</v>
      </c>
      <c r="AO37" s="84" t="e">
        <f t="shared" ref="AO37:AO54" si="29">AVERAGE(AJ37:AM37)</f>
        <v>#DIV/0!</v>
      </c>
      <c r="AP37" s="84"/>
      <c r="AQ37" s="147"/>
      <c r="AR37" s="155"/>
      <c r="AS37" s="82"/>
      <c r="AT37" s="82"/>
      <c r="AU37" s="82"/>
      <c r="AV37" s="83">
        <f t="shared" ref="AV37:AV54" si="30">SUM(AR37:AU37)</f>
        <v>0</v>
      </c>
      <c r="AW37" s="83" t="e">
        <f t="shared" ref="AW37:AW54" si="31">AVERAGE(AR37:AU37)</f>
        <v>#DIV/0!</v>
      </c>
      <c r="AX37" s="83"/>
      <c r="AY37" s="156"/>
      <c r="AZ37" s="165"/>
      <c r="BA37" s="79"/>
      <c r="BB37" s="79"/>
      <c r="BC37" s="79"/>
      <c r="BD37" s="80">
        <f t="shared" ref="BD37:BD54" si="32">SUM(AZ37:BC37)</f>
        <v>0</v>
      </c>
      <c r="BE37" s="80" t="e">
        <f t="shared" ref="BE37:BE54" si="33">AVERAGE(AZ37:BC37)</f>
        <v>#DIV/0!</v>
      </c>
      <c r="BF37" s="80"/>
      <c r="BG37" s="166"/>
      <c r="BH37" s="171">
        <f t="shared" ref="BH37:BH54" si="34">BD37+AV37+AN37+AF37+X37+P37+H37</f>
        <v>0</v>
      </c>
      <c r="BI37" s="172" t="e">
        <f t="shared" ref="BI37:BI54" si="35">AVERAGE(D37:G37,L37:O37,T37:W37,AB37:AE37,AJ37:AM37,AR37:AU37,AZ37:BC37)</f>
        <v>#DIV/0!</v>
      </c>
      <c r="BJ37" s="186">
        <f t="shared" ref="BJ37:BJ54" si="36">BF37+AX37+AP37+AH37+Z37+R37+J37</f>
        <v>0</v>
      </c>
      <c r="BK37" s="187">
        <f t="shared" ref="BK37:BK54" si="37">BG37+AY37+AQ37+AI37+AA37+S37+K37</f>
        <v>0</v>
      </c>
    </row>
    <row r="38" spans="1:63" ht="28.5" customHeight="1" thickBot="1" x14ac:dyDescent="0.3">
      <c r="A38" s="122">
        <v>34</v>
      </c>
      <c r="B38" s="190"/>
      <c r="C38" s="171">
        <f t="shared" si="19"/>
        <v>0</v>
      </c>
      <c r="D38" s="101"/>
      <c r="E38" s="74"/>
      <c r="F38" s="74"/>
      <c r="G38" s="74"/>
      <c r="H38" s="95">
        <f t="shared" si="20"/>
        <v>0</v>
      </c>
      <c r="I38" s="95" t="e">
        <f t="shared" si="21"/>
        <v>#DIV/0!</v>
      </c>
      <c r="J38" s="95"/>
      <c r="K38" s="102"/>
      <c r="L38" s="112"/>
      <c r="M38" s="92"/>
      <c r="N38" s="92"/>
      <c r="O38" s="92"/>
      <c r="P38" s="93">
        <f t="shared" si="22"/>
        <v>0</v>
      </c>
      <c r="Q38" s="93" t="e">
        <f t="shared" si="23"/>
        <v>#DIV/0!</v>
      </c>
      <c r="R38" s="93"/>
      <c r="S38" s="113"/>
      <c r="T38" s="128"/>
      <c r="U38" s="88"/>
      <c r="V38" s="88"/>
      <c r="W38" s="88"/>
      <c r="X38" s="89">
        <f t="shared" si="24"/>
        <v>0</v>
      </c>
      <c r="Y38" s="89" t="e">
        <f t="shared" si="25"/>
        <v>#DIV/0!</v>
      </c>
      <c r="Z38" s="89"/>
      <c r="AA38" s="129"/>
      <c r="AB38" s="137"/>
      <c r="AC38" s="76"/>
      <c r="AD38" s="76"/>
      <c r="AE38" s="76"/>
      <c r="AF38" s="86">
        <f t="shared" si="26"/>
        <v>0</v>
      </c>
      <c r="AG38" s="86" t="e">
        <f t="shared" si="27"/>
        <v>#DIV/0!</v>
      </c>
      <c r="AH38" s="86"/>
      <c r="AI38" s="138"/>
      <c r="AJ38" s="146"/>
      <c r="AK38" s="75"/>
      <c r="AL38" s="75"/>
      <c r="AM38" s="75"/>
      <c r="AN38" s="84">
        <f t="shared" si="28"/>
        <v>0</v>
      </c>
      <c r="AO38" s="84" t="e">
        <f t="shared" si="29"/>
        <v>#DIV/0!</v>
      </c>
      <c r="AP38" s="84"/>
      <c r="AQ38" s="147"/>
      <c r="AR38" s="155"/>
      <c r="AS38" s="82"/>
      <c r="AT38" s="82"/>
      <c r="AU38" s="82"/>
      <c r="AV38" s="83">
        <f t="shared" si="30"/>
        <v>0</v>
      </c>
      <c r="AW38" s="83" t="e">
        <f t="shared" si="31"/>
        <v>#DIV/0!</v>
      </c>
      <c r="AX38" s="83"/>
      <c r="AY38" s="156"/>
      <c r="AZ38" s="165"/>
      <c r="BA38" s="79"/>
      <c r="BB38" s="79"/>
      <c r="BC38" s="79"/>
      <c r="BD38" s="80">
        <f t="shared" si="32"/>
        <v>0</v>
      </c>
      <c r="BE38" s="80" t="e">
        <f t="shared" si="33"/>
        <v>#DIV/0!</v>
      </c>
      <c r="BF38" s="80"/>
      <c r="BG38" s="166"/>
      <c r="BH38" s="171">
        <f t="shared" si="34"/>
        <v>0</v>
      </c>
      <c r="BI38" s="172" t="e">
        <f t="shared" si="35"/>
        <v>#DIV/0!</v>
      </c>
      <c r="BJ38" s="186">
        <f t="shared" si="36"/>
        <v>0</v>
      </c>
      <c r="BK38" s="187">
        <f t="shared" si="37"/>
        <v>0</v>
      </c>
    </row>
    <row r="39" spans="1:63" ht="28.5" customHeight="1" thickBot="1" x14ac:dyDescent="0.3">
      <c r="A39" s="122">
        <v>35</v>
      </c>
      <c r="B39" s="190"/>
      <c r="C39" s="171">
        <f t="shared" si="19"/>
        <v>0</v>
      </c>
      <c r="D39" s="101"/>
      <c r="E39" s="74"/>
      <c r="F39" s="74"/>
      <c r="G39" s="74"/>
      <c r="H39" s="95">
        <f t="shared" si="20"/>
        <v>0</v>
      </c>
      <c r="I39" s="95" t="e">
        <f t="shared" si="21"/>
        <v>#DIV/0!</v>
      </c>
      <c r="J39" s="95"/>
      <c r="K39" s="102"/>
      <c r="L39" s="112"/>
      <c r="M39" s="92"/>
      <c r="N39" s="92"/>
      <c r="O39" s="92"/>
      <c r="P39" s="93">
        <f t="shared" si="22"/>
        <v>0</v>
      </c>
      <c r="Q39" s="93" t="e">
        <f t="shared" si="23"/>
        <v>#DIV/0!</v>
      </c>
      <c r="R39" s="93"/>
      <c r="S39" s="113"/>
      <c r="T39" s="128"/>
      <c r="U39" s="88"/>
      <c r="V39" s="88"/>
      <c r="W39" s="88"/>
      <c r="X39" s="89">
        <f t="shared" si="24"/>
        <v>0</v>
      </c>
      <c r="Y39" s="89" t="e">
        <f t="shared" si="25"/>
        <v>#DIV/0!</v>
      </c>
      <c r="Z39" s="89"/>
      <c r="AA39" s="129"/>
      <c r="AB39" s="137"/>
      <c r="AC39" s="76"/>
      <c r="AD39" s="76"/>
      <c r="AE39" s="76"/>
      <c r="AF39" s="86">
        <f t="shared" si="26"/>
        <v>0</v>
      </c>
      <c r="AG39" s="86" t="e">
        <f t="shared" si="27"/>
        <v>#DIV/0!</v>
      </c>
      <c r="AH39" s="86"/>
      <c r="AI39" s="138"/>
      <c r="AJ39" s="146"/>
      <c r="AK39" s="75"/>
      <c r="AL39" s="75"/>
      <c r="AM39" s="75"/>
      <c r="AN39" s="84">
        <f t="shared" si="28"/>
        <v>0</v>
      </c>
      <c r="AO39" s="84" t="e">
        <f t="shared" si="29"/>
        <v>#DIV/0!</v>
      </c>
      <c r="AP39" s="84"/>
      <c r="AQ39" s="147"/>
      <c r="AR39" s="155"/>
      <c r="AS39" s="82"/>
      <c r="AT39" s="82"/>
      <c r="AU39" s="82"/>
      <c r="AV39" s="83">
        <f t="shared" si="30"/>
        <v>0</v>
      </c>
      <c r="AW39" s="83" t="e">
        <f t="shared" si="31"/>
        <v>#DIV/0!</v>
      </c>
      <c r="AX39" s="83"/>
      <c r="AY39" s="156"/>
      <c r="AZ39" s="165"/>
      <c r="BA39" s="79"/>
      <c r="BB39" s="79"/>
      <c r="BC39" s="79"/>
      <c r="BD39" s="80">
        <f t="shared" si="32"/>
        <v>0</v>
      </c>
      <c r="BE39" s="80" t="e">
        <f t="shared" si="33"/>
        <v>#DIV/0!</v>
      </c>
      <c r="BF39" s="80"/>
      <c r="BG39" s="166"/>
      <c r="BH39" s="171">
        <f t="shared" si="34"/>
        <v>0</v>
      </c>
      <c r="BI39" s="172" t="e">
        <f t="shared" si="35"/>
        <v>#DIV/0!</v>
      </c>
      <c r="BJ39" s="186">
        <f t="shared" si="36"/>
        <v>0</v>
      </c>
      <c r="BK39" s="187">
        <f t="shared" si="37"/>
        <v>0</v>
      </c>
    </row>
    <row r="40" spans="1:63" ht="28.5" customHeight="1" thickBot="1" x14ac:dyDescent="0.3">
      <c r="A40" s="122">
        <v>36</v>
      </c>
      <c r="B40" s="190"/>
      <c r="C40" s="171">
        <f t="shared" si="19"/>
        <v>0</v>
      </c>
      <c r="D40" s="101"/>
      <c r="E40" s="74"/>
      <c r="F40" s="74"/>
      <c r="G40" s="74"/>
      <c r="H40" s="95">
        <f t="shared" si="20"/>
        <v>0</v>
      </c>
      <c r="I40" s="95" t="e">
        <f t="shared" si="21"/>
        <v>#DIV/0!</v>
      </c>
      <c r="J40" s="95"/>
      <c r="K40" s="102"/>
      <c r="L40" s="112"/>
      <c r="M40" s="92"/>
      <c r="N40" s="92"/>
      <c r="O40" s="92"/>
      <c r="P40" s="93">
        <f t="shared" si="22"/>
        <v>0</v>
      </c>
      <c r="Q40" s="93" t="e">
        <f t="shared" si="23"/>
        <v>#DIV/0!</v>
      </c>
      <c r="R40" s="93"/>
      <c r="S40" s="113"/>
      <c r="T40" s="128"/>
      <c r="U40" s="88"/>
      <c r="V40" s="88"/>
      <c r="W40" s="88"/>
      <c r="X40" s="89">
        <f t="shared" si="24"/>
        <v>0</v>
      </c>
      <c r="Y40" s="89" t="e">
        <f t="shared" si="25"/>
        <v>#DIV/0!</v>
      </c>
      <c r="Z40" s="89"/>
      <c r="AA40" s="129"/>
      <c r="AB40" s="137"/>
      <c r="AC40" s="76"/>
      <c r="AD40" s="76"/>
      <c r="AE40" s="76"/>
      <c r="AF40" s="86">
        <f t="shared" si="26"/>
        <v>0</v>
      </c>
      <c r="AG40" s="86" t="e">
        <f t="shared" si="27"/>
        <v>#DIV/0!</v>
      </c>
      <c r="AH40" s="86"/>
      <c r="AI40" s="138"/>
      <c r="AJ40" s="146"/>
      <c r="AK40" s="75"/>
      <c r="AL40" s="75"/>
      <c r="AM40" s="75"/>
      <c r="AN40" s="84">
        <f t="shared" si="28"/>
        <v>0</v>
      </c>
      <c r="AO40" s="84" t="e">
        <f t="shared" si="29"/>
        <v>#DIV/0!</v>
      </c>
      <c r="AP40" s="84"/>
      <c r="AQ40" s="147"/>
      <c r="AR40" s="155"/>
      <c r="AS40" s="82"/>
      <c r="AT40" s="82"/>
      <c r="AU40" s="82"/>
      <c r="AV40" s="83">
        <f t="shared" si="30"/>
        <v>0</v>
      </c>
      <c r="AW40" s="83" t="e">
        <f t="shared" si="31"/>
        <v>#DIV/0!</v>
      </c>
      <c r="AX40" s="83"/>
      <c r="AY40" s="156"/>
      <c r="AZ40" s="165"/>
      <c r="BA40" s="79"/>
      <c r="BB40" s="79"/>
      <c r="BC40" s="79"/>
      <c r="BD40" s="80">
        <f t="shared" si="32"/>
        <v>0</v>
      </c>
      <c r="BE40" s="80" t="e">
        <f t="shared" si="33"/>
        <v>#DIV/0!</v>
      </c>
      <c r="BF40" s="80"/>
      <c r="BG40" s="166"/>
      <c r="BH40" s="171">
        <f t="shared" si="34"/>
        <v>0</v>
      </c>
      <c r="BI40" s="172" t="e">
        <f t="shared" si="35"/>
        <v>#DIV/0!</v>
      </c>
      <c r="BJ40" s="186">
        <f t="shared" si="36"/>
        <v>0</v>
      </c>
      <c r="BK40" s="187">
        <f t="shared" si="37"/>
        <v>0</v>
      </c>
    </row>
    <row r="41" spans="1:63" ht="28.5" customHeight="1" thickBot="1" x14ac:dyDescent="0.3">
      <c r="A41" s="122">
        <v>37</v>
      </c>
      <c r="B41" s="190"/>
      <c r="C41" s="171">
        <f t="shared" si="19"/>
        <v>0</v>
      </c>
      <c r="D41" s="101"/>
      <c r="E41" s="74"/>
      <c r="F41" s="74"/>
      <c r="G41" s="74"/>
      <c r="H41" s="95">
        <f t="shared" si="20"/>
        <v>0</v>
      </c>
      <c r="I41" s="95" t="e">
        <f t="shared" si="21"/>
        <v>#DIV/0!</v>
      </c>
      <c r="J41" s="95"/>
      <c r="K41" s="102"/>
      <c r="L41" s="112"/>
      <c r="M41" s="92"/>
      <c r="N41" s="92"/>
      <c r="O41" s="92"/>
      <c r="P41" s="93">
        <f t="shared" si="22"/>
        <v>0</v>
      </c>
      <c r="Q41" s="93" t="e">
        <f t="shared" si="23"/>
        <v>#DIV/0!</v>
      </c>
      <c r="R41" s="93"/>
      <c r="S41" s="113"/>
      <c r="T41" s="128"/>
      <c r="U41" s="88"/>
      <c r="V41" s="88"/>
      <c r="W41" s="88"/>
      <c r="X41" s="89">
        <f t="shared" si="24"/>
        <v>0</v>
      </c>
      <c r="Y41" s="89" t="e">
        <f t="shared" si="25"/>
        <v>#DIV/0!</v>
      </c>
      <c r="Z41" s="89"/>
      <c r="AA41" s="129"/>
      <c r="AB41" s="137"/>
      <c r="AC41" s="76"/>
      <c r="AD41" s="76"/>
      <c r="AE41" s="76"/>
      <c r="AF41" s="86">
        <f t="shared" si="26"/>
        <v>0</v>
      </c>
      <c r="AG41" s="86" t="e">
        <f t="shared" si="27"/>
        <v>#DIV/0!</v>
      </c>
      <c r="AH41" s="86"/>
      <c r="AI41" s="138"/>
      <c r="AJ41" s="146"/>
      <c r="AK41" s="75"/>
      <c r="AL41" s="75"/>
      <c r="AM41" s="75"/>
      <c r="AN41" s="84">
        <f t="shared" si="28"/>
        <v>0</v>
      </c>
      <c r="AO41" s="84" t="e">
        <f t="shared" si="29"/>
        <v>#DIV/0!</v>
      </c>
      <c r="AP41" s="84"/>
      <c r="AQ41" s="147"/>
      <c r="AR41" s="155"/>
      <c r="AS41" s="82"/>
      <c r="AT41" s="82"/>
      <c r="AU41" s="82"/>
      <c r="AV41" s="83">
        <f t="shared" si="30"/>
        <v>0</v>
      </c>
      <c r="AW41" s="83" t="e">
        <f t="shared" si="31"/>
        <v>#DIV/0!</v>
      </c>
      <c r="AX41" s="83"/>
      <c r="AY41" s="156"/>
      <c r="AZ41" s="165"/>
      <c r="BA41" s="79"/>
      <c r="BB41" s="79"/>
      <c r="BC41" s="79"/>
      <c r="BD41" s="80">
        <f t="shared" si="32"/>
        <v>0</v>
      </c>
      <c r="BE41" s="80" t="e">
        <f t="shared" si="33"/>
        <v>#DIV/0!</v>
      </c>
      <c r="BF41" s="80"/>
      <c r="BG41" s="166"/>
      <c r="BH41" s="171">
        <f t="shared" si="34"/>
        <v>0</v>
      </c>
      <c r="BI41" s="172" t="e">
        <f t="shared" si="35"/>
        <v>#DIV/0!</v>
      </c>
      <c r="BJ41" s="186">
        <f t="shared" si="36"/>
        <v>0</v>
      </c>
      <c r="BK41" s="187">
        <f t="shared" si="37"/>
        <v>0</v>
      </c>
    </row>
    <row r="42" spans="1:63" ht="28.5" customHeight="1" thickBot="1" x14ac:dyDescent="0.3">
      <c r="A42" s="122">
        <v>38</v>
      </c>
      <c r="B42" s="190"/>
      <c r="C42" s="171">
        <f t="shared" si="19"/>
        <v>0</v>
      </c>
      <c r="D42" s="101"/>
      <c r="E42" s="74"/>
      <c r="F42" s="74"/>
      <c r="G42" s="74"/>
      <c r="H42" s="95">
        <f t="shared" si="20"/>
        <v>0</v>
      </c>
      <c r="I42" s="95" t="e">
        <f t="shared" si="21"/>
        <v>#DIV/0!</v>
      </c>
      <c r="J42" s="95"/>
      <c r="K42" s="102"/>
      <c r="L42" s="112"/>
      <c r="M42" s="92"/>
      <c r="N42" s="92"/>
      <c r="O42" s="92"/>
      <c r="P42" s="93">
        <f t="shared" si="22"/>
        <v>0</v>
      </c>
      <c r="Q42" s="93" t="e">
        <f t="shared" si="23"/>
        <v>#DIV/0!</v>
      </c>
      <c r="R42" s="93"/>
      <c r="S42" s="113"/>
      <c r="T42" s="128"/>
      <c r="U42" s="88"/>
      <c r="V42" s="88"/>
      <c r="W42" s="88"/>
      <c r="X42" s="89">
        <f t="shared" si="24"/>
        <v>0</v>
      </c>
      <c r="Y42" s="89" t="e">
        <f t="shared" si="25"/>
        <v>#DIV/0!</v>
      </c>
      <c r="Z42" s="89"/>
      <c r="AA42" s="129"/>
      <c r="AB42" s="137"/>
      <c r="AC42" s="76"/>
      <c r="AD42" s="76"/>
      <c r="AE42" s="76"/>
      <c r="AF42" s="86">
        <f t="shared" si="26"/>
        <v>0</v>
      </c>
      <c r="AG42" s="86" t="e">
        <f t="shared" si="27"/>
        <v>#DIV/0!</v>
      </c>
      <c r="AH42" s="86"/>
      <c r="AI42" s="138"/>
      <c r="AJ42" s="146"/>
      <c r="AK42" s="75"/>
      <c r="AL42" s="75"/>
      <c r="AM42" s="75"/>
      <c r="AN42" s="84">
        <f t="shared" si="28"/>
        <v>0</v>
      </c>
      <c r="AO42" s="84" t="e">
        <f t="shared" si="29"/>
        <v>#DIV/0!</v>
      </c>
      <c r="AP42" s="84"/>
      <c r="AQ42" s="147"/>
      <c r="AR42" s="155"/>
      <c r="AS42" s="82"/>
      <c r="AT42" s="82"/>
      <c r="AU42" s="82"/>
      <c r="AV42" s="83">
        <f t="shared" si="30"/>
        <v>0</v>
      </c>
      <c r="AW42" s="83" t="e">
        <f t="shared" si="31"/>
        <v>#DIV/0!</v>
      </c>
      <c r="AX42" s="83"/>
      <c r="AY42" s="156"/>
      <c r="AZ42" s="165"/>
      <c r="BA42" s="79"/>
      <c r="BB42" s="79"/>
      <c r="BC42" s="79"/>
      <c r="BD42" s="80">
        <f t="shared" si="32"/>
        <v>0</v>
      </c>
      <c r="BE42" s="80" t="e">
        <f t="shared" si="33"/>
        <v>#DIV/0!</v>
      </c>
      <c r="BF42" s="80"/>
      <c r="BG42" s="166"/>
      <c r="BH42" s="171">
        <f t="shared" si="34"/>
        <v>0</v>
      </c>
      <c r="BI42" s="172" t="e">
        <f t="shared" si="35"/>
        <v>#DIV/0!</v>
      </c>
      <c r="BJ42" s="186">
        <f t="shared" si="36"/>
        <v>0</v>
      </c>
      <c r="BK42" s="187">
        <f t="shared" si="37"/>
        <v>0</v>
      </c>
    </row>
    <row r="43" spans="1:63" ht="28.5" customHeight="1" thickBot="1" x14ac:dyDescent="0.3">
      <c r="A43" s="122">
        <v>39</v>
      </c>
      <c r="B43" s="190"/>
      <c r="C43" s="171">
        <f t="shared" si="19"/>
        <v>0</v>
      </c>
      <c r="D43" s="101"/>
      <c r="E43" s="74"/>
      <c r="F43" s="74"/>
      <c r="G43" s="74"/>
      <c r="H43" s="95">
        <f t="shared" si="20"/>
        <v>0</v>
      </c>
      <c r="I43" s="95" t="e">
        <f t="shared" si="21"/>
        <v>#DIV/0!</v>
      </c>
      <c r="J43" s="95"/>
      <c r="K43" s="102"/>
      <c r="L43" s="112"/>
      <c r="M43" s="92"/>
      <c r="N43" s="92"/>
      <c r="O43" s="92"/>
      <c r="P43" s="93">
        <f t="shared" si="22"/>
        <v>0</v>
      </c>
      <c r="Q43" s="93" t="e">
        <f t="shared" si="23"/>
        <v>#DIV/0!</v>
      </c>
      <c r="R43" s="93"/>
      <c r="S43" s="113"/>
      <c r="T43" s="128"/>
      <c r="U43" s="88"/>
      <c r="V43" s="88"/>
      <c r="W43" s="88"/>
      <c r="X43" s="89">
        <f t="shared" si="24"/>
        <v>0</v>
      </c>
      <c r="Y43" s="89" t="e">
        <f t="shared" si="25"/>
        <v>#DIV/0!</v>
      </c>
      <c r="Z43" s="89"/>
      <c r="AA43" s="129"/>
      <c r="AB43" s="137"/>
      <c r="AC43" s="76"/>
      <c r="AD43" s="76"/>
      <c r="AE43" s="76"/>
      <c r="AF43" s="86">
        <f t="shared" si="26"/>
        <v>0</v>
      </c>
      <c r="AG43" s="86" t="e">
        <f t="shared" si="27"/>
        <v>#DIV/0!</v>
      </c>
      <c r="AH43" s="86"/>
      <c r="AI43" s="138"/>
      <c r="AJ43" s="146"/>
      <c r="AK43" s="75"/>
      <c r="AL43" s="75"/>
      <c r="AM43" s="75"/>
      <c r="AN43" s="84">
        <f t="shared" si="28"/>
        <v>0</v>
      </c>
      <c r="AO43" s="84" t="e">
        <f t="shared" si="29"/>
        <v>#DIV/0!</v>
      </c>
      <c r="AP43" s="84"/>
      <c r="AQ43" s="147"/>
      <c r="AR43" s="155"/>
      <c r="AS43" s="82"/>
      <c r="AT43" s="82"/>
      <c r="AU43" s="82"/>
      <c r="AV43" s="83">
        <f t="shared" si="30"/>
        <v>0</v>
      </c>
      <c r="AW43" s="83" t="e">
        <f t="shared" si="31"/>
        <v>#DIV/0!</v>
      </c>
      <c r="AX43" s="83"/>
      <c r="AY43" s="156"/>
      <c r="AZ43" s="165"/>
      <c r="BA43" s="79"/>
      <c r="BB43" s="79"/>
      <c r="BC43" s="79"/>
      <c r="BD43" s="80">
        <f t="shared" si="32"/>
        <v>0</v>
      </c>
      <c r="BE43" s="80" t="e">
        <f t="shared" si="33"/>
        <v>#DIV/0!</v>
      </c>
      <c r="BF43" s="80"/>
      <c r="BG43" s="166"/>
      <c r="BH43" s="171">
        <f t="shared" si="34"/>
        <v>0</v>
      </c>
      <c r="BI43" s="172" t="e">
        <f t="shared" si="35"/>
        <v>#DIV/0!</v>
      </c>
      <c r="BJ43" s="186">
        <f t="shared" si="36"/>
        <v>0</v>
      </c>
      <c r="BK43" s="187">
        <f t="shared" si="37"/>
        <v>0</v>
      </c>
    </row>
    <row r="44" spans="1:63" ht="28.5" customHeight="1" thickBot="1" x14ac:dyDescent="0.3">
      <c r="A44" s="122">
        <v>40</v>
      </c>
      <c r="B44" s="190"/>
      <c r="C44" s="171">
        <f t="shared" si="19"/>
        <v>0</v>
      </c>
      <c r="D44" s="101"/>
      <c r="E44" s="74"/>
      <c r="F44" s="74"/>
      <c r="G44" s="74"/>
      <c r="H44" s="95">
        <f t="shared" si="20"/>
        <v>0</v>
      </c>
      <c r="I44" s="95" t="e">
        <f t="shared" si="21"/>
        <v>#DIV/0!</v>
      </c>
      <c r="J44" s="95"/>
      <c r="K44" s="102"/>
      <c r="L44" s="112"/>
      <c r="M44" s="92"/>
      <c r="N44" s="92"/>
      <c r="O44" s="92"/>
      <c r="P44" s="93">
        <f t="shared" si="22"/>
        <v>0</v>
      </c>
      <c r="Q44" s="93" t="e">
        <f t="shared" si="23"/>
        <v>#DIV/0!</v>
      </c>
      <c r="R44" s="93"/>
      <c r="S44" s="113"/>
      <c r="T44" s="128"/>
      <c r="U44" s="88"/>
      <c r="V44" s="88"/>
      <c r="W44" s="88"/>
      <c r="X44" s="89">
        <f t="shared" si="24"/>
        <v>0</v>
      </c>
      <c r="Y44" s="89" t="e">
        <f t="shared" si="25"/>
        <v>#DIV/0!</v>
      </c>
      <c r="Z44" s="89"/>
      <c r="AA44" s="129"/>
      <c r="AB44" s="137"/>
      <c r="AC44" s="76"/>
      <c r="AD44" s="76"/>
      <c r="AE44" s="76"/>
      <c r="AF44" s="86">
        <f t="shared" si="26"/>
        <v>0</v>
      </c>
      <c r="AG44" s="86" t="e">
        <f t="shared" si="27"/>
        <v>#DIV/0!</v>
      </c>
      <c r="AH44" s="86"/>
      <c r="AI44" s="138"/>
      <c r="AJ44" s="146"/>
      <c r="AK44" s="75"/>
      <c r="AL44" s="75"/>
      <c r="AM44" s="75"/>
      <c r="AN44" s="84">
        <f t="shared" si="28"/>
        <v>0</v>
      </c>
      <c r="AO44" s="84" t="e">
        <f t="shared" si="29"/>
        <v>#DIV/0!</v>
      </c>
      <c r="AP44" s="84"/>
      <c r="AQ44" s="147"/>
      <c r="AR44" s="155"/>
      <c r="AS44" s="82"/>
      <c r="AT44" s="82"/>
      <c r="AU44" s="82"/>
      <c r="AV44" s="83">
        <f t="shared" si="30"/>
        <v>0</v>
      </c>
      <c r="AW44" s="83" t="e">
        <f t="shared" si="31"/>
        <v>#DIV/0!</v>
      </c>
      <c r="AX44" s="83"/>
      <c r="AY44" s="156"/>
      <c r="AZ44" s="165"/>
      <c r="BA44" s="79"/>
      <c r="BB44" s="79"/>
      <c r="BC44" s="79"/>
      <c r="BD44" s="80">
        <f t="shared" si="32"/>
        <v>0</v>
      </c>
      <c r="BE44" s="80" t="e">
        <f t="shared" si="33"/>
        <v>#DIV/0!</v>
      </c>
      <c r="BF44" s="80"/>
      <c r="BG44" s="166"/>
      <c r="BH44" s="171">
        <f t="shared" si="34"/>
        <v>0</v>
      </c>
      <c r="BI44" s="172" t="e">
        <f t="shared" si="35"/>
        <v>#DIV/0!</v>
      </c>
      <c r="BJ44" s="186">
        <f t="shared" si="36"/>
        <v>0</v>
      </c>
      <c r="BK44" s="187">
        <f t="shared" si="37"/>
        <v>0</v>
      </c>
    </row>
    <row r="45" spans="1:63" ht="28.5" customHeight="1" thickBot="1" x14ac:dyDescent="0.3">
      <c r="A45" s="122">
        <v>41</v>
      </c>
      <c r="B45" s="190"/>
      <c r="C45" s="171">
        <f t="shared" si="19"/>
        <v>0</v>
      </c>
      <c r="D45" s="101"/>
      <c r="E45" s="74"/>
      <c r="F45" s="74"/>
      <c r="G45" s="74"/>
      <c r="H45" s="95">
        <f t="shared" si="20"/>
        <v>0</v>
      </c>
      <c r="I45" s="95" t="e">
        <f t="shared" si="21"/>
        <v>#DIV/0!</v>
      </c>
      <c r="J45" s="95"/>
      <c r="K45" s="102"/>
      <c r="L45" s="112"/>
      <c r="M45" s="92"/>
      <c r="N45" s="92"/>
      <c r="O45" s="92"/>
      <c r="P45" s="93">
        <f t="shared" si="22"/>
        <v>0</v>
      </c>
      <c r="Q45" s="93" t="e">
        <f t="shared" si="23"/>
        <v>#DIV/0!</v>
      </c>
      <c r="R45" s="93"/>
      <c r="S45" s="113"/>
      <c r="T45" s="128"/>
      <c r="U45" s="88"/>
      <c r="V45" s="88"/>
      <c r="W45" s="88"/>
      <c r="X45" s="89">
        <f t="shared" si="24"/>
        <v>0</v>
      </c>
      <c r="Y45" s="89" t="e">
        <f t="shared" si="25"/>
        <v>#DIV/0!</v>
      </c>
      <c r="Z45" s="89"/>
      <c r="AA45" s="129"/>
      <c r="AB45" s="137"/>
      <c r="AC45" s="76"/>
      <c r="AD45" s="76"/>
      <c r="AE45" s="76"/>
      <c r="AF45" s="86">
        <f t="shared" si="26"/>
        <v>0</v>
      </c>
      <c r="AG45" s="86" t="e">
        <f t="shared" si="27"/>
        <v>#DIV/0!</v>
      </c>
      <c r="AH45" s="86"/>
      <c r="AI45" s="138"/>
      <c r="AJ45" s="146"/>
      <c r="AK45" s="75"/>
      <c r="AL45" s="75"/>
      <c r="AM45" s="75"/>
      <c r="AN45" s="84">
        <f t="shared" si="28"/>
        <v>0</v>
      </c>
      <c r="AO45" s="84" t="e">
        <f t="shared" si="29"/>
        <v>#DIV/0!</v>
      </c>
      <c r="AP45" s="84"/>
      <c r="AQ45" s="147"/>
      <c r="AR45" s="155"/>
      <c r="AS45" s="82"/>
      <c r="AT45" s="82"/>
      <c r="AU45" s="82"/>
      <c r="AV45" s="83">
        <f t="shared" si="30"/>
        <v>0</v>
      </c>
      <c r="AW45" s="83" t="e">
        <f t="shared" si="31"/>
        <v>#DIV/0!</v>
      </c>
      <c r="AX45" s="83"/>
      <c r="AY45" s="156"/>
      <c r="AZ45" s="165"/>
      <c r="BA45" s="79"/>
      <c r="BB45" s="79"/>
      <c r="BC45" s="79"/>
      <c r="BD45" s="80">
        <f t="shared" si="32"/>
        <v>0</v>
      </c>
      <c r="BE45" s="80" t="e">
        <f t="shared" si="33"/>
        <v>#DIV/0!</v>
      </c>
      <c r="BF45" s="80"/>
      <c r="BG45" s="166"/>
      <c r="BH45" s="171">
        <f t="shared" si="34"/>
        <v>0</v>
      </c>
      <c r="BI45" s="172" t="e">
        <f t="shared" si="35"/>
        <v>#DIV/0!</v>
      </c>
      <c r="BJ45" s="186">
        <f t="shared" si="36"/>
        <v>0</v>
      </c>
      <c r="BK45" s="187">
        <f t="shared" si="37"/>
        <v>0</v>
      </c>
    </row>
    <row r="46" spans="1:63" ht="28.5" customHeight="1" thickBot="1" x14ac:dyDescent="0.3">
      <c r="A46" s="122">
        <v>42</v>
      </c>
      <c r="B46" s="190"/>
      <c r="C46" s="171">
        <f t="shared" si="19"/>
        <v>0</v>
      </c>
      <c r="D46" s="101"/>
      <c r="E46" s="74"/>
      <c r="F46" s="74"/>
      <c r="G46" s="74"/>
      <c r="H46" s="95">
        <f t="shared" si="20"/>
        <v>0</v>
      </c>
      <c r="I46" s="95" t="e">
        <f t="shared" si="21"/>
        <v>#DIV/0!</v>
      </c>
      <c r="J46" s="95"/>
      <c r="K46" s="102"/>
      <c r="L46" s="112"/>
      <c r="M46" s="92"/>
      <c r="N46" s="92"/>
      <c r="O46" s="92"/>
      <c r="P46" s="93">
        <f t="shared" si="22"/>
        <v>0</v>
      </c>
      <c r="Q46" s="93" t="e">
        <f t="shared" si="23"/>
        <v>#DIV/0!</v>
      </c>
      <c r="R46" s="93"/>
      <c r="S46" s="113"/>
      <c r="T46" s="128"/>
      <c r="U46" s="88"/>
      <c r="V46" s="88"/>
      <c r="W46" s="88"/>
      <c r="X46" s="89">
        <f t="shared" si="24"/>
        <v>0</v>
      </c>
      <c r="Y46" s="89" t="e">
        <f t="shared" si="25"/>
        <v>#DIV/0!</v>
      </c>
      <c r="Z46" s="89"/>
      <c r="AA46" s="129"/>
      <c r="AB46" s="137"/>
      <c r="AC46" s="76"/>
      <c r="AD46" s="76"/>
      <c r="AE46" s="76"/>
      <c r="AF46" s="86">
        <f t="shared" si="26"/>
        <v>0</v>
      </c>
      <c r="AG46" s="86" t="e">
        <f t="shared" si="27"/>
        <v>#DIV/0!</v>
      </c>
      <c r="AH46" s="86"/>
      <c r="AI46" s="138"/>
      <c r="AJ46" s="146"/>
      <c r="AK46" s="75"/>
      <c r="AL46" s="75"/>
      <c r="AM46" s="75"/>
      <c r="AN46" s="84">
        <f t="shared" si="28"/>
        <v>0</v>
      </c>
      <c r="AO46" s="84" t="e">
        <f t="shared" si="29"/>
        <v>#DIV/0!</v>
      </c>
      <c r="AP46" s="84"/>
      <c r="AQ46" s="147"/>
      <c r="AR46" s="155"/>
      <c r="AS46" s="82"/>
      <c r="AT46" s="82"/>
      <c r="AU46" s="82"/>
      <c r="AV46" s="83">
        <f t="shared" si="30"/>
        <v>0</v>
      </c>
      <c r="AW46" s="83" t="e">
        <f t="shared" si="31"/>
        <v>#DIV/0!</v>
      </c>
      <c r="AX46" s="83"/>
      <c r="AY46" s="156"/>
      <c r="AZ46" s="165"/>
      <c r="BA46" s="79"/>
      <c r="BB46" s="79"/>
      <c r="BC46" s="79"/>
      <c r="BD46" s="80">
        <f t="shared" si="32"/>
        <v>0</v>
      </c>
      <c r="BE46" s="80" t="e">
        <f t="shared" si="33"/>
        <v>#DIV/0!</v>
      </c>
      <c r="BF46" s="80"/>
      <c r="BG46" s="166"/>
      <c r="BH46" s="171">
        <f t="shared" si="34"/>
        <v>0</v>
      </c>
      <c r="BI46" s="172" t="e">
        <f t="shared" si="35"/>
        <v>#DIV/0!</v>
      </c>
      <c r="BJ46" s="186">
        <f t="shared" si="36"/>
        <v>0</v>
      </c>
      <c r="BK46" s="187">
        <f t="shared" si="37"/>
        <v>0</v>
      </c>
    </row>
    <row r="47" spans="1:63" ht="28.5" customHeight="1" thickBot="1" x14ac:dyDescent="0.3">
      <c r="A47" s="122">
        <v>43</v>
      </c>
      <c r="B47" s="190"/>
      <c r="C47" s="171">
        <f t="shared" si="19"/>
        <v>0</v>
      </c>
      <c r="D47" s="101"/>
      <c r="E47" s="74"/>
      <c r="F47" s="74"/>
      <c r="G47" s="74"/>
      <c r="H47" s="95">
        <f t="shared" si="20"/>
        <v>0</v>
      </c>
      <c r="I47" s="95" t="e">
        <f t="shared" si="21"/>
        <v>#DIV/0!</v>
      </c>
      <c r="J47" s="95"/>
      <c r="K47" s="102"/>
      <c r="L47" s="112"/>
      <c r="M47" s="92"/>
      <c r="N47" s="92"/>
      <c r="O47" s="92"/>
      <c r="P47" s="93">
        <f t="shared" si="22"/>
        <v>0</v>
      </c>
      <c r="Q47" s="93" t="e">
        <f t="shared" si="23"/>
        <v>#DIV/0!</v>
      </c>
      <c r="R47" s="93"/>
      <c r="S47" s="113"/>
      <c r="T47" s="128"/>
      <c r="U47" s="88"/>
      <c r="V47" s="88"/>
      <c r="W47" s="88"/>
      <c r="X47" s="89">
        <f t="shared" si="24"/>
        <v>0</v>
      </c>
      <c r="Y47" s="89" t="e">
        <f t="shared" si="25"/>
        <v>#DIV/0!</v>
      </c>
      <c r="Z47" s="89"/>
      <c r="AA47" s="129"/>
      <c r="AB47" s="137"/>
      <c r="AC47" s="76"/>
      <c r="AD47" s="76"/>
      <c r="AE47" s="76"/>
      <c r="AF47" s="86">
        <f t="shared" si="26"/>
        <v>0</v>
      </c>
      <c r="AG47" s="86" t="e">
        <f t="shared" si="27"/>
        <v>#DIV/0!</v>
      </c>
      <c r="AH47" s="86"/>
      <c r="AI47" s="138"/>
      <c r="AJ47" s="146"/>
      <c r="AK47" s="75"/>
      <c r="AL47" s="75"/>
      <c r="AM47" s="75"/>
      <c r="AN47" s="84">
        <f t="shared" si="28"/>
        <v>0</v>
      </c>
      <c r="AO47" s="84" t="e">
        <f t="shared" si="29"/>
        <v>#DIV/0!</v>
      </c>
      <c r="AP47" s="84"/>
      <c r="AQ47" s="147"/>
      <c r="AR47" s="155"/>
      <c r="AS47" s="82"/>
      <c r="AT47" s="82"/>
      <c r="AU47" s="82"/>
      <c r="AV47" s="83">
        <f t="shared" si="30"/>
        <v>0</v>
      </c>
      <c r="AW47" s="83" t="e">
        <f t="shared" si="31"/>
        <v>#DIV/0!</v>
      </c>
      <c r="AX47" s="83"/>
      <c r="AY47" s="156"/>
      <c r="AZ47" s="165"/>
      <c r="BA47" s="79"/>
      <c r="BB47" s="79"/>
      <c r="BC47" s="79"/>
      <c r="BD47" s="80">
        <f t="shared" si="32"/>
        <v>0</v>
      </c>
      <c r="BE47" s="80" t="e">
        <f t="shared" si="33"/>
        <v>#DIV/0!</v>
      </c>
      <c r="BF47" s="80"/>
      <c r="BG47" s="166"/>
      <c r="BH47" s="171">
        <f t="shared" si="34"/>
        <v>0</v>
      </c>
      <c r="BI47" s="172" t="e">
        <f t="shared" si="35"/>
        <v>#DIV/0!</v>
      </c>
      <c r="BJ47" s="186">
        <f t="shared" si="36"/>
        <v>0</v>
      </c>
      <c r="BK47" s="187">
        <f t="shared" si="37"/>
        <v>0</v>
      </c>
    </row>
    <row r="48" spans="1:63" ht="28.5" customHeight="1" thickBot="1" x14ac:dyDescent="0.3">
      <c r="A48" s="122">
        <v>44</v>
      </c>
      <c r="B48" s="190"/>
      <c r="C48" s="171">
        <f t="shared" si="19"/>
        <v>0</v>
      </c>
      <c r="D48" s="101"/>
      <c r="E48" s="74"/>
      <c r="F48" s="74"/>
      <c r="G48" s="74"/>
      <c r="H48" s="95">
        <f t="shared" si="20"/>
        <v>0</v>
      </c>
      <c r="I48" s="95" t="e">
        <f t="shared" si="21"/>
        <v>#DIV/0!</v>
      </c>
      <c r="J48" s="95"/>
      <c r="K48" s="102"/>
      <c r="L48" s="112"/>
      <c r="M48" s="92"/>
      <c r="N48" s="92"/>
      <c r="O48" s="92"/>
      <c r="P48" s="93">
        <f t="shared" si="22"/>
        <v>0</v>
      </c>
      <c r="Q48" s="93" t="e">
        <f t="shared" si="23"/>
        <v>#DIV/0!</v>
      </c>
      <c r="R48" s="93"/>
      <c r="S48" s="113"/>
      <c r="T48" s="128"/>
      <c r="U48" s="88"/>
      <c r="V48" s="88"/>
      <c r="W48" s="88"/>
      <c r="X48" s="89">
        <f t="shared" si="24"/>
        <v>0</v>
      </c>
      <c r="Y48" s="89" t="e">
        <f t="shared" si="25"/>
        <v>#DIV/0!</v>
      </c>
      <c r="Z48" s="89"/>
      <c r="AA48" s="129"/>
      <c r="AB48" s="137"/>
      <c r="AC48" s="76"/>
      <c r="AD48" s="76"/>
      <c r="AE48" s="76"/>
      <c r="AF48" s="86">
        <f t="shared" si="26"/>
        <v>0</v>
      </c>
      <c r="AG48" s="86" t="e">
        <f t="shared" si="27"/>
        <v>#DIV/0!</v>
      </c>
      <c r="AH48" s="86"/>
      <c r="AI48" s="138"/>
      <c r="AJ48" s="146"/>
      <c r="AK48" s="75"/>
      <c r="AL48" s="75"/>
      <c r="AM48" s="75"/>
      <c r="AN48" s="84">
        <f t="shared" si="28"/>
        <v>0</v>
      </c>
      <c r="AO48" s="84" t="e">
        <f t="shared" si="29"/>
        <v>#DIV/0!</v>
      </c>
      <c r="AP48" s="84"/>
      <c r="AQ48" s="147"/>
      <c r="AR48" s="155"/>
      <c r="AS48" s="82"/>
      <c r="AT48" s="82"/>
      <c r="AU48" s="82"/>
      <c r="AV48" s="83">
        <f t="shared" si="30"/>
        <v>0</v>
      </c>
      <c r="AW48" s="83" t="e">
        <f t="shared" si="31"/>
        <v>#DIV/0!</v>
      </c>
      <c r="AX48" s="83"/>
      <c r="AY48" s="156"/>
      <c r="AZ48" s="165"/>
      <c r="BA48" s="79"/>
      <c r="BB48" s="79"/>
      <c r="BC48" s="79"/>
      <c r="BD48" s="80">
        <f t="shared" si="32"/>
        <v>0</v>
      </c>
      <c r="BE48" s="80" t="e">
        <f t="shared" si="33"/>
        <v>#DIV/0!</v>
      </c>
      <c r="BF48" s="80"/>
      <c r="BG48" s="166"/>
      <c r="BH48" s="171">
        <f t="shared" si="34"/>
        <v>0</v>
      </c>
      <c r="BI48" s="172" t="e">
        <f t="shared" si="35"/>
        <v>#DIV/0!</v>
      </c>
      <c r="BJ48" s="186">
        <f t="shared" si="36"/>
        <v>0</v>
      </c>
      <c r="BK48" s="187">
        <f t="shared" si="37"/>
        <v>0</v>
      </c>
    </row>
    <row r="49" spans="1:63" ht="28.5" customHeight="1" thickBot="1" x14ac:dyDescent="0.3">
      <c r="A49" s="122">
        <v>45</v>
      </c>
      <c r="B49" s="190"/>
      <c r="C49" s="171">
        <f t="shared" si="19"/>
        <v>0</v>
      </c>
      <c r="D49" s="101"/>
      <c r="E49" s="74"/>
      <c r="F49" s="74"/>
      <c r="G49" s="74"/>
      <c r="H49" s="95">
        <f t="shared" si="20"/>
        <v>0</v>
      </c>
      <c r="I49" s="95" t="e">
        <f t="shared" si="21"/>
        <v>#DIV/0!</v>
      </c>
      <c r="J49" s="95"/>
      <c r="K49" s="102"/>
      <c r="L49" s="112"/>
      <c r="M49" s="92"/>
      <c r="N49" s="92"/>
      <c r="O49" s="92"/>
      <c r="P49" s="93">
        <f t="shared" si="22"/>
        <v>0</v>
      </c>
      <c r="Q49" s="93" t="e">
        <f t="shared" si="23"/>
        <v>#DIV/0!</v>
      </c>
      <c r="R49" s="93"/>
      <c r="S49" s="113"/>
      <c r="T49" s="128"/>
      <c r="U49" s="88"/>
      <c r="V49" s="88"/>
      <c r="W49" s="88"/>
      <c r="X49" s="89">
        <f t="shared" si="24"/>
        <v>0</v>
      </c>
      <c r="Y49" s="89" t="e">
        <f t="shared" si="25"/>
        <v>#DIV/0!</v>
      </c>
      <c r="Z49" s="89"/>
      <c r="AA49" s="129"/>
      <c r="AB49" s="137"/>
      <c r="AC49" s="76"/>
      <c r="AD49" s="76"/>
      <c r="AE49" s="76"/>
      <c r="AF49" s="86">
        <f t="shared" si="26"/>
        <v>0</v>
      </c>
      <c r="AG49" s="86" t="e">
        <f t="shared" si="27"/>
        <v>#DIV/0!</v>
      </c>
      <c r="AH49" s="86"/>
      <c r="AI49" s="138"/>
      <c r="AJ49" s="146"/>
      <c r="AK49" s="75"/>
      <c r="AL49" s="75"/>
      <c r="AM49" s="75"/>
      <c r="AN49" s="84">
        <f t="shared" si="28"/>
        <v>0</v>
      </c>
      <c r="AO49" s="84" t="e">
        <f t="shared" si="29"/>
        <v>#DIV/0!</v>
      </c>
      <c r="AP49" s="84"/>
      <c r="AQ49" s="147"/>
      <c r="AR49" s="155"/>
      <c r="AS49" s="82"/>
      <c r="AT49" s="82"/>
      <c r="AU49" s="82"/>
      <c r="AV49" s="83">
        <f t="shared" si="30"/>
        <v>0</v>
      </c>
      <c r="AW49" s="83" t="e">
        <f t="shared" si="31"/>
        <v>#DIV/0!</v>
      </c>
      <c r="AX49" s="83"/>
      <c r="AY49" s="156"/>
      <c r="AZ49" s="165"/>
      <c r="BA49" s="79"/>
      <c r="BB49" s="79"/>
      <c r="BC49" s="79"/>
      <c r="BD49" s="80">
        <f t="shared" si="32"/>
        <v>0</v>
      </c>
      <c r="BE49" s="80" t="e">
        <f t="shared" si="33"/>
        <v>#DIV/0!</v>
      </c>
      <c r="BF49" s="80"/>
      <c r="BG49" s="166"/>
      <c r="BH49" s="171">
        <f t="shared" si="34"/>
        <v>0</v>
      </c>
      <c r="BI49" s="172" t="e">
        <f t="shared" si="35"/>
        <v>#DIV/0!</v>
      </c>
      <c r="BJ49" s="186">
        <f t="shared" si="36"/>
        <v>0</v>
      </c>
      <c r="BK49" s="187">
        <f t="shared" si="37"/>
        <v>0</v>
      </c>
    </row>
    <row r="50" spans="1:63" ht="28.5" customHeight="1" thickBot="1" x14ac:dyDescent="0.3">
      <c r="A50" s="122">
        <v>46</v>
      </c>
      <c r="B50" s="190"/>
      <c r="C50" s="171">
        <f t="shared" si="19"/>
        <v>0</v>
      </c>
      <c r="D50" s="101"/>
      <c r="E50" s="74"/>
      <c r="F50" s="74"/>
      <c r="G50" s="74"/>
      <c r="H50" s="95">
        <f t="shared" si="20"/>
        <v>0</v>
      </c>
      <c r="I50" s="95" t="e">
        <f t="shared" si="21"/>
        <v>#DIV/0!</v>
      </c>
      <c r="J50" s="95"/>
      <c r="K50" s="102"/>
      <c r="L50" s="112"/>
      <c r="M50" s="92"/>
      <c r="N50" s="92"/>
      <c r="O50" s="92"/>
      <c r="P50" s="93">
        <f t="shared" si="22"/>
        <v>0</v>
      </c>
      <c r="Q50" s="93" t="e">
        <f t="shared" si="23"/>
        <v>#DIV/0!</v>
      </c>
      <c r="R50" s="93"/>
      <c r="S50" s="113"/>
      <c r="T50" s="128"/>
      <c r="U50" s="88"/>
      <c r="V50" s="88"/>
      <c r="W50" s="88"/>
      <c r="X50" s="89">
        <f t="shared" si="24"/>
        <v>0</v>
      </c>
      <c r="Y50" s="89" t="e">
        <f t="shared" si="25"/>
        <v>#DIV/0!</v>
      </c>
      <c r="Z50" s="89"/>
      <c r="AA50" s="129"/>
      <c r="AB50" s="137"/>
      <c r="AC50" s="76"/>
      <c r="AD50" s="76"/>
      <c r="AE50" s="76"/>
      <c r="AF50" s="86">
        <f t="shared" si="26"/>
        <v>0</v>
      </c>
      <c r="AG50" s="86" t="e">
        <f t="shared" si="27"/>
        <v>#DIV/0!</v>
      </c>
      <c r="AH50" s="86"/>
      <c r="AI50" s="138"/>
      <c r="AJ50" s="146"/>
      <c r="AK50" s="75"/>
      <c r="AL50" s="75"/>
      <c r="AM50" s="75"/>
      <c r="AN50" s="84">
        <f t="shared" si="28"/>
        <v>0</v>
      </c>
      <c r="AO50" s="84" t="e">
        <f t="shared" si="29"/>
        <v>#DIV/0!</v>
      </c>
      <c r="AP50" s="84"/>
      <c r="AQ50" s="147"/>
      <c r="AR50" s="155"/>
      <c r="AS50" s="82"/>
      <c r="AT50" s="82"/>
      <c r="AU50" s="82"/>
      <c r="AV50" s="83">
        <f t="shared" si="30"/>
        <v>0</v>
      </c>
      <c r="AW50" s="83" t="e">
        <f t="shared" si="31"/>
        <v>#DIV/0!</v>
      </c>
      <c r="AX50" s="83"/>
      <c r="AY50" s="156"/>
      <c r="AZ50" s="165"/>
      <c r="BA50" s="79"/>
      <c r="BB50" s="79"/>
      <c r="BC50" s="79"/>
      <c r="BD50" s="80">
        <f t="shared" si="32"/>
        <v>0</v>
      </c>
      <c r="BE50" s="80" t="e">
        <f t="shared" si="33"/>
        <v>#DIV/0!</v>
      </c>
      <c r="BF50" s="80"/>
      <c r="BG50" s="166"/>
      <c r="BH50" s="171">
        <f t="shared" si="34"/>
        <v>0</v>
      </c>
      <c r="BI50" s="172" t="e">
        <f t="shared" si="35"/>
        <v>#DIV/0!</v>
      </c>
      <c r="BJ50" s="186">
        <f t="shared" si="36"/>
        <v>0</v>
      </c>
      <c r="BK50" s="187">
        <f t="shared" si="37"/>
        <v>0</v>
      </c>
    </row>
    <row r="51" spans="1:63" ht="28.5" customHeight="1" thickBot="1" x14ac:dyDescent="0.3">
      <c r="A51" s="122">
        <v>47</v>
      </c>
      <c r="B51" s="190"/>
      <c r="C51" s="171">
        <f t="shared" si="19"/>
        <v>0</v>
      </c>
      <c r="D51" s="101"/>
      <c r="E51" s="74"/>
      <c r="F51" s="74"/>
      <c r="G51" s="74"/>
      <c r="H51" s="95">
        <f t="shared" si="20"/>
        <v>0</v>
      </c>
      <c r="I51" s="95" t="e">
        <f t="shared" si="21"/>
        <v>#DIV/0!</v>
      </c>
      <c r="J51" s="95"/>
      <c r="K51" s="102"/>
      <c r="L51" s="112"/>
      <c r="M51" s="92"/>
      <c r="N51" s="92"/>
      <c r="O51" s="92"/>
      <c r="P51" s="93">
        <f t="shared" si="22"/>
        <v>0</v>
      </c>
      <c r="Q51" s="93" t="e">
        <f t="shared" si="23"/>
        <v>#DIV/0!</v>
      </c>
      <c r="R51" s="93"/>
      <c r="S51" s="113"/>
      <c r="T51" s="128"/>
      <c r="U51" s="88"/>
      <c r="V51" s="88"/>
      <c r="W51" s="88"/>
      <c r="X51" s="89">
        <f t="shared" si="24"/>
        <v>0</v>
      </c>
      <c r="Y51" s="89" t="e">
        <f t="shared" si="25"/>
        <v>#DIV/0!</v>
      </c>
      <c r="Z51" s="89"/>
      <c r="AA51" s="129"/>
      <c r="AB51" s="137"/>
      <c r="AC51" s="76"/>
      <c r="AD51" s="76"/>
      <c r="AE51" s="76"/>
      <c r="AF51" s="86">
        <f t="shared" si="26"/>
        <v>0</v>
      </c>
      <c r="AG51" s="86" t="e">
        <f t="shared" si="27"/>
        <v>#DIV/0!</v>
      </c>
      <c r="AH51" s="86"/>
      <c r="AI51" s="138"/>
      <c r="AJ51" s="146"/>
      <c r="AK51" s="75"/>
      <c r="AL51" s="75"/>
      <c r="AM51" s="75"/>
      <c r="AN51" s="84">
        <f t="shared" si="28"/>
        <v>0</v>
      </c>
      <c r="AO51" s="84" t="e">
        <f t="shared" si="29"/>
        <v>#DIV/0!</v>
      </c>
      <c r="AP51" s="84"/>
      <c r="AQ51" s="147"/>
      <c r="AR51" s="155"/>
      <c r="AS51" s="82"/>
      <c r="AT51" s="82"/>
      <c r="AU51" s="82"/>
      <c r="AV51" s="83">
        <f t="shared" si="30"/>
        <v>0</v>
      </c>
      <c r="AW51" s="83" t="e">
        <f t="shared" si="31"/>
        <v>#DIV/0!</v>
      </c>
      <c r="AX51" s="83"/>
      <c r="AY51" s="156"/>
      <c r="AZ51" s="165"/>
      <c r="BA51" s="79"/>
      <c r="BB51" s="79"/>
      <c r="BC51" s="79"/>
      <c r="BD51" s="80">
        <f t="shared" si="32"/>
        <v>0</v>
      </c>
      <c r="BE51" s="80" t="e">
        <f t="shared" si="33"/>
        <v>#DIV/0!</v>
      </c>
      <c r="BF51" s="80"/>
      <c r="BG51" s="166"/>
      <c r="BH51" s="171">
        <f t="shared" si="34"/>
        <v>0</v>
      </c>
      <c r="BI51" s="172" t="e">
        <f t="shared" si="35"/>
        <v>#DIV/0!</v>
      </c>
      <c r="BJ51" s="186">
        <f t="shared" si="36"/>
        <v>0</v>
      </c>
      <c r="BK51" s="187">
        <f t="shared" si="37"/>
        <v>0</v>
      </c>
    </row>
    <row r="52" spans="1:63" ht="28.5" customHeight="1" thickBot="1" x14ac:dyDescent="0.3">
      <c r="A52" s="122">
        <v>48</v>
      </c>
      <c r="B52" s="190"/>
      <c r="C52" s="171">
        <f t="shared" si="19"/>
        <v>0</v>
      </c>
      <c r="D52" s="101"/>
      <c r="E52" s="74"/>
      <c r="F52" s="74"/>
      <c r="G52" s="74"/>
      <c r="H52" s="95">
        <f t="shared" si="20"/>
        <v>0</v>
      </c>
      <c r="I52" s="95" t="e">
        <f t="shared" si="21"/>
        <v>#DIV/0!</v>
      </c>
      <c r="J52" s="95"/>
      <c r="K52" s="102"/>
      <c r="L52" s="112"/>
      <c r="M52" s="92"/>
      <c r="N52" s="92"/>
      <c r="O52" s="92"/>
      <c r="P52" s="93">
        <f t="shared" si="22"/>
        <v>0</v>
      </c>
      <c r="Q52" s="93" t="e">
        <f t="shared" si="23"/>
        <v>#DIV/0!</v>
      </c>
      <c r="R52" s="93"/>
      <c r="S52" s="113"/>
      <c r="T52" s="128"/>
      <c r="U52" s="88"/>
      <c r="V52" s="88"/>
      <c r="W52" s="88"/>
      <c r="X52" s="89">
        <f t="shared" si="24"/>
        <v>0</v>
      </c>
      <c r="Y52" s="89" t="e">
        <f t="shared" si="25"/>
        <v>#DIV/0!</v>
      </c>
      <c r="Z52" s="89"/>
      <c r="AA52" s="129"/>
      <c r="AB52" s="137"/>
      <c r="AC52" s="76"/>
      <c r="AD52" s="76"/>
      <c r="AE52" s="76"/>
      <c r="AF52" s="86">
        <f t="shared" si="26"/>
        <v>0</v>
      </c>
      <c r="AG52" s="86" t="e">
        <f t="shared" si="27"/>
        <v>#DIV/0!</v>
      </c>
      <c r="AH52" s="86"/>
      <c r="AI52" s="138"/>
      <c r="AJ52" s="146"/>
      <c r="AK52" s="75"/>
      <c r="AL52" s="75"/>
      <c r="AM52" s="75"/>
      <c r="AN52" s="84">
        <f t="shared" si="28"/>
        <v>0</v>
      </c>
      <c r="AO52" s="84" t="e">
        <f t="shared" si="29"/>
        <v>#DIV/0!</v>
      </c>
      <c r="AP52" s="84"/>
      <c r="AQ52" s="147"/>
      <c r="AR52" s="155"/>
      <c r="AS52" s="82"/>
      <c r="AT52" s="82"/>
      <c r="AU52" s="82"/>
      <c r="AV52" s="83">
        <f t="shared" si="30"/>
        <v>0</v>
      </c>
      <c r="AW52" s="83" t="e">
        <f t="shared" si="31"/>
        <v>#DIV/0!</v>
      </c>
      <c r="AX52" s="83"/>
      <c r="AY52" s="156"/>
      <c r="AZ52" s="165"/>
      <c r="BA52" s="79"/>
      <c r="BB52" s="79"/>
      <c r="BC52" s="79"/>
      <c r="BD52" s="80">
        <f t="shared" si="32"/>
        <v>0</v>
      </c>
      <c r="BE52" s="80" t="e">
        <f t="shared" si="33"/>
        <v>#DIV/0!</v>
      </c>
      <c r="BF52" s="80"/>
      <c r="BG52" s="166"/>
      <c r="BH52" s="171">
        <f t="shared" si="34"/>
        <v>0</v>
      </c>
      <c r="BI52" s="172" t="e">
        <f t="shared" si="35"/>
        <v>#DIV/0!</v>
      </c>
      <c r="BJ52" s="186">
        <f t="shared" si="36"/>
        <v>0</v>
      </c>
      <c r="BK52" s="187">
        <f t="shared" si="37"/>
        <v>0</v>
      </c>
    </row>
    <row r="53" spans="1:63" ht="28.5" customHeight="1" thickBot="1" x14ac:dyDescent="0.3">
      <c r="A53" s="122">
        <v>49</v>
      </c>
      <c r="B53" s="190"/>
      <c r="C53" s="171">
        <f t="shared" si="19"/>
        <v>0</v>
      </c>
      <c r="D53" s="101"/>
      <c r="E53" s="74"/>
      <c r="F53" s="74"/>
      <c r="G53" s="74"/>
      <c r="H53" s="95">
        <f t="shared" si="20"/>
        <v>0</v>
      </c>
      <c r="I53" s="95" t="e">
        <f t="shared" si="21"/>
        <v>#DIV/0!</v>
      </c>
      <c r="J53" s="95"/>
      <c r="K53" s="102"/>
      <c r="L53" s="112"/>
      <c r="M53" s="92"/>
      <c r="N53" s="92"/>
      <c r="O53" s="92"/>
      <c r="P53" s="93">
        <f t="shared" si="22"/>
        <v>0</v>
      </c>
      <c r="Q53" s="93" t="e">
        <f t="shared" si="23"/>
        <v>#DIV/0!</v>
      </c>
      <c r="R53" s="93"/>
      <c r="S53" s="113"/>
      <c r="T53" s="128"/>
      <c r="U53" s="88"/>
      <c r="V53" s="88"/>
      <c r="W53" s="88"/>
      <c r="X53" s="89">
        <f t="shared" si="24"/>
        <v>0</v>
      </c>
      <c r="Y53" s="89" t="e">
        <f t="shared" si="25"/>
        <v>#DIV/0!</v>
      </c>
      <c r="Z53" s="89"/>
      <c r="AA53" s="129"/>
      <c r="AB53" s="137"/>
      <c r="AC53" s="76"/>
      <c r="AD53" s="76"/>
      <c r="AE53" s="76"/>
      <c r="AF53" s="86">
        <f t="shared" si="26"/>
        <v>0</v>
      </c>
      <c r="AG53" s="86" t="e">
        <f t="shared" si="27"/>
        <v>#DIV/0!</v>
      </c>
      <c r="AH53" s="86"/>
      <c r="AI53" s="138"/>
      <c r="AJ53" s="146"/>
      <c r="AK53" s="75"/>
      <c r="AL53" s="75"/>
      <c r="AM53" s="75"/>
      <c r="AN53" s="84">
        <f t="shared" si="28"/>
        <v>0</v>
      </c>
      <c r="AO53" s="84" t="e">
        <f t="shared" si="29"/>
        <v>#DIV/0!</v>
      </c>
      <c r="AP53" s="84"/>
      <c r="AQ53" s="147"/>
      <c r="AR53" s="155"/>
      <c r="AS53" s="82"/>
      <c r="AT53" s="82"/>
      <c r="AU53" s="82"/>
      <c r="AV53" s="83">
        <f t="shared" si="30"/>
        <v>0</v>
      </c>
      <c r="AW53" s="83" t="e">
        <f t="shared" si="31"/>
        <v>#DIV/0!</v>
      </c>
      <c r="AX53" s="83"/>
      <c r="AY53" s="156"/>
      <c r="AZ53" s="165"/>
      <c r="BA53" s="79"/>
      <c r="BB53" s="79"/>
      <c r="BC53" s="79"/>
      <c r="BD53" s="80">
        <f t="shared" si="32"/>
        <v>0</v>
      </c>
      <c r="BE53" s="80" t="e">
        <f t="shared" si="33"/>
        <v>#DIV/0!</v>
      </c>
      <c r="BF53" s="80"/>
      <c r="BG53" s="166"/>
      <c r="BH53" s="171">
        <f t="shared" si="34"/>
        <v>0</v>
      </c>
      <c r="BI53" s="172" t="e">
        <f t="shared" si="35"/>
        <v>#DIV/0!</v>
      </c>
      <c r="BJ53" s="186">
        <f t="shared" si="36"/>
        <v>0</v>
      </c>
      <c r="BK53" s="187">
        <f t="shared" si="37"/>
        <v>0</v>
      </c>
    </row>
    <row r="54" spans="1:63" ht="28.5" customHeight="1" thickBot="1" x14ac:dyDescent="0.3">
      <c r="A54" s="123">
        <v>50</v>
      </c>
      <c r="B54" s="190"/>
      <c r="C54" s="171">
        <f t="shared" si="19"/>
        <v>0</v>
      </c>
      <c r="D54" s="103"/>
      <c r="E54" s="104"/>
      <c r="F54" s="104"/>
      <c r="G54" s="104"/>
      <c r="H54" s="105">
        <f t="shared" si="20"/>
        <v>0</v>
      </c>
      <c r="I54" s="105" t="e">
        <f t="shared" si="21"/>
        <v>#DIV/0!</v>
      </c>
      <c r="J54" s="105"/>
      <c r="K54" s="106"/>
      <c r="L54" s="114"/>
      <c r="M54" s="115"/>
      <c r="N54" s="115"/>
      <c r="O54" s="115"/>
      <c r="P54" s="116">
        <f t="shared" si="22"/>
        <v>0</v>
      </c>
      <c r="Q54" s="116" t="e">
        <f t="shared" si="23"/>
        <v>#DIV/0!</v>
      </c>
      <c r="R54" s="116"/>
      <c r="S54" s="117"/>
      <c r="T54" s="130"/>
      <c r="U54" s="131"/>
      <c r="V54" s="131"/>
      <c r="W54" s="131"/>
      <c r="X54" s="132">
        <f t="shared" si="24"/>
        <v>0</v>
      </c>
      <c r="Y54" s="132" t="e">
        <f t="shared" si="25"/>
        <v>#DIV/0!</v>
      </c>
      <c r="Z54" s="132"/>
      <c r="AA54" s="133"/>
      <c r="AB54" s="139"/>
      <c r="AC54" s="140"/>
      <c r="AD54" s="140"/>
      <c r="AE54" s="140"/>
      <c r="AF54" s="141">
        <f t="shared" si="26"/>
        <v>0</v>
      </c>
      <c r="AG54" s="141" t="e">
        <f t="shared" si="27"/>
        <v>#DIV/0!</v>
      </c>
      <c r="AH54" s="141"/>
      <c r="AI54" s="142"/>
      <c r="AJ54" s="148"/>
      <c r="AK54" s="149"/>
      <c r="AL54" s="149"/>
      <c r="AM54" s="149"/>
      <c r="AN54" s="150">
        <f t="shared" si="28"/>
        <v>0</v>
      </c>
      <c r="AO54" s="150" t="e">
        <f t="shared" si="29"/>
        <v>#DIV/0!</v>
      </c>
      <c r="AP54" s="150"/>
      <c r="AQ54" s="151"/>
      <c r="AR54" s="157"/>
      <c r="AS54" s="158"/>
      <c r="AT54" s="158"/>
      <c r="AU54" s="158"/>
      <c r="AV54" s="159">
        <f t="shared" si="30"/>
        <v>0</v>
      </c>
      <c r="AW54" s="159" t="e">
        <f t="shared" si="31"/>
        <v>#DIV/0!</v>
      </c>
      <c r="AX54" s="159"/>
      <c r="AY54" s="160"/>
      <c r="AZ54" s="167"/>
      <c r="BA54" s="168"/>
      <c r="BB54" s="168"/>
      <c r="BC54" s="168"/>
      <c r="BD54" s="169">
        <f t="shared" si="32"/>
        <v>0</v>
      </c>
      <c r="BE54" s="169" t="e">
        <f t="shared" si="33"/>
        <v>#DIV/0!</v>
      </c>
      <c r="BF54" s="169"/>
      <c r="BG54" s="170"/>
      <c r="BH54" s="171">
        <f t="shared" si="34"/>
        <v>0</v>
      </c>
      <c r="BI54" s="172" t="e">
        <f t="shared" si="35"/>
        <v>#DIV/0!</v>
      </c>
      <c r="BJ54" s="188">
        <f t="shared" si="36"/>
        <v>0</v>
      </c>
      <c r="BK54" s="189">
        <f t="shared" si="37"/>
        <v>0</v>
      </c>
    </row>
  </sheetData>
  <autoFilter ref="B4:BK4" xr:uid="{5C92E269-52F0-425F-90D6-A4BE109DFBCD}">
    <sortState xmlns:xlrd2="http://schemas.microsoft.com/office/spreadsheetml/2017/richdata2" ref="B5:BK54">
      <sortCondition descending="1" ref="C4"/>
    </sortState>
  </autoFilter>
  <mergeCells count="15">
    <mergeCell ref="O3:P3"/>
    <mergeCell ref="L1:N1"/>
    <mergeCell ref="D3:F3"/>
    <mergeCell ref="G3:H3"/>
    <mergeCell ref="L3:N3"/>
    <mergeCell ref="AR3:AT3"/>
    <mergeCell ref="AU3:AV3"/>
    <mergeCell ref="AZ3:BB3"/>
    <mergeCell ref="BC3:BD3"/>
    <mergeCell ref="T3:V3"/>
    <mergeCell ref="W3:X3"/>
    <mergeCell ref="AB3:AD3"/>
    <mergeCell ref="AE3:AF3"/>
    <mergeCell ref="AJ3:AL3"/>
    <mergeCell ref="AM3:AN3"/>
  </mergeCells>
  <pageMargins left="0.1" right="0.1" top="0.25" bottom="0.25" header="0.3" footer="0.3"/>
  <pageSetup scale="4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showInputMessage="1" showErrorMessage="1" xr:uid="{00B25E4E-39C0-4FFC-A1E4-2CBE0CD8C2BF}">
          <x14:formula1>
            <xm:f>$B$50+'DoNotEdit DropDowns'!$C$2:$C$7</xm:f>
          </x14:formula1>
          <xm:sqref>R5:S54</xm:sqref>
        </x14:dataValidation>
        <x14:dataValidation type="list" showInputMessage="1" showErrorMessage="1" xr:uid="{9CF6DD18-94E9-4F99-A130-C6B558661A56}">
          <x14:formula1>
            <xm:f>'DoNotEdit DropDowns'!$C$2:$C$7</xm:f>
          </x14:formula1>
          <xm:sqref>J5:K54</xm:sqref>
        </x14:dataValidation>
        <x14:dataValidation type="list" showInputMessage="1" showErrorMessage="1" xr:uid="{5E34B1B3-9552-458A-AC7D-1164352BECA9}">
          <x14:formula1>
            <xm:f>'DoNotEdit DropDowns'!$B$2:$B$7</xm:f>
          </x14:formula1>
          <xm:sqref>H1</xm:sqref>
        </x14:dataValidation>
        <x14:dataValidation type="list" allowBlank="1" showInputMessage="1" showErrorMessage="1" xr:uid="{D86BC584-8842-4B5A-9B41-627A7ACED3AF}">
          <x14:formula1>
            <xm:f>'DoNotEdit DropDowns'!$A$2:$A$34</xm:f>
          </x14:formula1>
          <xm:sqref>F1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Cover</vt:lpstr>
      <vt:lpstr>Lg. &amp; Customer Agreement</vt:lpstr>
      <vt:lpstr>Waiver &amp; Release of Liability</vt:lpstr>
      <vt:lpstr>League Intro</vt:lpstr>
      <vt:lpstr>BTLAXE Summer2020 Stands</vt:lpstr>
      <vt:lpstr>BTLAXE final logs sum2020</vt:lpstr>
      <vt:lpstr>BTL Winter 2020 Sched</vt:lpstr>
      <vt:lpstr>Winter 2020 Finals</vt:lpstr>
      <vt:lpstr>BTLAXE Winter 2020 stands</vt:lpstr>
      <vt:lpstr>7Wk WATL Scores &amp; Stands Temp.</vt:lpstr>
      <vt:lpstr>Standard WATL SC 2020</vt:lpstr>
      <vt:lpstr>Digital Standard WATL SC 2020</vt:lpstr>
      <vt:lpstr>Duals Standard WATL SC 2020</vt:lpstr>
      <vt:lpstr>Digital DUALStndrd WATL SC 2020</vt:lpstr>
      <vt:lpstr>BigAxe Standard WATL SC 2020</vt:lpstr>
      <vt:lpstr>Digital BGxe Stndrd WATL SC2020</vt:lpstr>
      <vt:lpstr>Cricket Mod</vt:lpstr>
      <vt:lpstr>CornHole Mod</vt:lpstr>
      <vt:lpstr>32 Spot DBL Elim</vt:lpstr>
      <vt:lpstr>64 Spot DBL Elim</vt:lpstr>
      <vt:lpstr>DoNotEdit DropDowns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Newton, Joe</dc:creator>
  <cp:lastModifiedBy>Newton, Joe</cp:lastModifiedBy>
  <cp:lastPrinted>2020-08-17T13:58:38Z</cp:lastPrinted>
  <dcterms:created xsi:type="dcterms:W3CDTF">2020-01-15T18:20:47Z</dcterms:created>
  <dcterms:modified xsi:type="dcterms:W3CDTF">2020-08-17T13:59:06Z</dcterms:modified>
</cp:coreProperties>
</file>